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120" activeTab="0"/>
  </bookViews>
  <sheets>
    <sheet name="roczna" sheetId="1" r:id="rId1"/>
    <sheet name="moduły wybieralne" sheetId="2" r:id="rId2"/>
    <sheet name="moduły specjalności i wybieraln" sheetId="3" state="hidden" r:id="rId3"/>
    <sheet name="semestralna (2)" sheetId="4" state="hidden" r:id="rId4"/>
    <sheet name="roczna (2)" sheetId="5" state="hidden" r:id="rId5"/>
  </sheets>
  <definedNames>
    <definedName name="_xlnm.Print_Area" localSheetId="2">'moduły specjalności i wybieraln'!$A$1:$L$32</definedName>
    <definedName name="_xlnm.Print_Area" localSheetId="1">'moduły wybieralne'!$A$1:$J$44</definedName>
    <definedName name="_xlnm.Print_Area" localSheetId="0">'roczna'!$A$1:$M$55</definedName>
    <definedName name="_xlnm.Print_Area" localSheetId="4">'roczna (2)'!$A$1:$Q$116</definedName>
    <definedName name="_xlnm.Print_Area" localSheetId="3">'semestralna (2)'!$A$1:$Q$90</definedName>
  </definedNames>
  <calcPr fullCalcOnLoad="1"/>
</workbook>
</file>

<file path=xl/sharedStrings.xml><?xml version="1.0" encoding="utf-8"?>
<sst xmlns="http://schemas.openxmlformats.org/spreadsheetml/2006/main" count="542" uniqueCount="147">
  <si>
    <t>semestr</t>
  </si>
  <si>
    <t xml:space="preserve">Przedmiot </t>
  </si>
  <si>
    <t>Szczegóły przedmiotu</t>
  </si>
  <si>
    <t>KOD</t>
  </si>
  <si>
    <t xml:space="preserve">ilość godzin </t>
  </si>
  <si>
    <t>Forma zaliczenia</t>
  </si>
  <si>
    <t>ECTS</t>
  </si>
  <si>
    <t>wykładów</t>
  </si>
  <si>
    <t>Razem</t>
  </si>
  <si>
    <t>I</t>
  </si>
  <si>
    <t>godzin:</t>
  </si>
  <si>
    <t>p. ECTS:</t>
  </si>
  <si>
    <t>II</t>
  </si>
  <si>
    <t>III</t>
  </si>
  <si>
    <t>rok</t>
  </si>
  <si>
    <t>ECTS zaj. praktycznych</t>
  </si>
  <si>
    <t>stopień:</t>
  </si>
  <si>
    <t>forma studiów:</t>
  </si>
  <si>
    <t>kierunek studiów:</t>
  </si>
  <si>
    <t>od roku:</t>
  </si>
  <si>
    <t xml:space="preserve">Przedmioty modułu specjalności  </t>
  </si>
  <si>
    <t>Bilans p ECTS</t>
  </si>
  <si>
    <t>specjalności:</t>
  </si>
  <si>
    <t>opis typu zajęć</t>
  </si>
  <si>
    <t>suma godzin</t>
  </si>
  <si>
    <t>suma punktów</t>
  </si>
  <si>
    <t xml:space="preserve">udział procentowy (punktowy) </t>
  </si>
  <si>
    <t>Moduł specjalności:</t>
  </si>
  <si>
    <t xml:space="preserve">moduł specjalności: </t>
  </si>
  <si>
    <t>profil studiów:</t>
  </si>
  <si>
    <t xml:space="preserve">w dniu </t>
  </si>
  <si>
    <t>................</t>
  </si>
  <si>
    <t xml:space="preserve">Plan studiów zatwierdzony przez Rade Wydziału ........……….        </t>
  </si>
  <si>
    <t>……………….</t>
  </si>
  <si>
    <t>Moduł wybieralny:</t>
  </si>
  <si>
    <t>PLAN STUDIÓW</t>
  </si>
  <si>
    <t>razem po 1. semestrze :</t>
  </si>
  <si>
    <t>razem po 2. semestrze :</t>
  </si>
  <si>
    <t>razem po 3. semestrze :</t>
  </si>
  <si>
    <t>razem po 4. semestrze :</t>
  </si>
  <si>
    <t xml:space="preserve">RAZEM  W CIĄGU TOKU STUDIÓW : </t>
  </si>
  <si>
    <t>razem po 5. semestrze :</t>
  </si>
  <si>
    <t xml:space="preserve">Przedmioty wybieralne ….  </t>
  </si>
  <si>
    <t xml:space="preserve">ECTS zaj. wymagających udziału nauczyciela </t>
  </si>
  <si>
    <t>…</t>
  </si>
  <si>
    <t>konwers.</t>
  </si>
  <si>
    <t>nazwa modułu do którego należy przedmiot **</t>
  </si>
  <si>
    <t xml:space="preserve">* </t>
  </si>
  <si>
    <t xml:space="preserve">** </t>
  </si>
  <si>
    <t>opcjonalnie</t>
  </si>
  <si>
    <t>kolumny organizowane zgodnie z zapotrzebowaniem jednostki dydaktycznej</t>
  </si>
  <si>
    <r>
      <t xml:space="preserve">… </t>
    </r>
    <r>
      <rPr>
        <sz val="10"/>
        <rFont val="Arial"/>
        <family val="2"/>
      </rPr>
      <t>*</t>
    </r>
  </si>
  <si>
    <t>razem po 1. roku :</t>
  </si>
  <si>
    <t>razem po 2. roku :</t>
  </si>
  <si>
    <t>razem po 3. roku :</t>
  </si>
  <si>
    <t xml:space="preserve">… </t>
  </si>
  <si>
    <t>tabela pomocnicza **</t>
  </si>
  <si>
    <t xml:space="preserve">razem po 6. semestrze: </t>
  </si>
  <si>
    <t>konw.</t>
  </si>
  <si>
    <t>zaj.o char. podstawowym</t>
  </si>
  <si>
    <t>zaj.o char. ogólnouczelnianym</t>
  </si>
  <si>
    <t>zaj.o char. wybieralnym</t>
  </si>
  <si>
    <t>grupy zajęć:
ZP-z.podstawowe, 
ZW-z.wybieralne, 
ZU-z.ogólnoucze.  …</t>
  </si>
  <si>
    <t>zaj.wymagające udziału naucz.</t>
  </si>
  <si>
    <t>zaj.o char. praktycznym</t>
  </si>
  <si>
    <t>Bilans punktów ECTS:</t>
  </si>
  <si>
    <t xml:space="preserve">...… </t>
  </si>
  <si>
    <t>ogólnoakademicki</t>
  </si>
  <si>
    <t>drugi</t>
  </si>
  <si>
    <t>ćwicz.</t>
  </si>
  <si>
    <t>E</t>
  </si>
  <si>
    <t>Z</t>
  </si>
  <si>
    <t>I, II</t>
  </si>
  <si>
    <t>I,II</t>
  </si>
  <si>
    <t>Seminarium magisterskie</t>
  </si>
  <si>
    <t>Moduł wybieralny*</t>
  </si>
  <si>
    <t>Prawo ochrony pracy</t>
  </si>
  <si>
    <t>Zbiorowe prawo pracy</t>
  </si>
  <si>
    <t xml:space="preserve">Przedmioty wybieralne  </t>
  </si>
  <si>
    <t>ZP</t>
  </si>
  <si>
    <t>ZW</t>
  </si>
  <si>
    <t>niestacjonarne</t>
  </si>
  <si>
    <t>Moduł wybieralny w języku obcym*</t>
  </si>
  <si>
    <t xml:space="preserve">W ciągu całego toku studiów student musi zaliczyć 1 moduł wybieralny w formie wykładu monograficznego w języku obcym </t>
  </si>
  <si>
    <t>►</t>
  </si>
  <si>
    <t>zdać egzamin magisterski</t>
  </si>
  <si>
    <t>odbyć obowiązkowe szkolenie  BHP</t>
  </si>
  <si>
    <t>zaliczyć 2 lata studiów zgodnie z powyższym programem zajęć</t>
  </si>
  <si>
    <t xml:space="preserve">Plan studiów zatwierdzony przez Rade Wydziału Prawa i Administracji    </t>
  </si>
  <si>
    <t>Wykłady monograficzne do wyboru w języku obcym</t>
  </si>
  <si>
    <t xml:space="preserve">Przedmioty wybieralne </t>
  </si>
  <si>
    <t>Polish and European Collective Labour Law</t>
  </si>
  <si>
    <t>Zasady wykładni i stosowania prawa</t>
  </si>
  <si>
    <t>Zarządzanie personelem</t>
  </si>
  <si>
    <t>Prawne podstawy zatrudnienia pracowniczego</t>
  </si>
  <si>
    <t>Prawo ochrony danych osobowych</t>
  </si>
  <si>
    <t>Prawo antydyskryminacyjne w zatrudnieniu</t>
  </si>
  <si>
    <t>Procesowe prawo pracy</t>
  </si>
  <si>
    <t>Ochrona rodzicielstwa w prawie pracy</t>
  </si>
  <si>
    <t>Systemy płacowe</t>
  </si>
  <si>
    <t>Psychologia pracy</t>
  </si>
  <si>
    <t>Ochrona własności intelektualnej w stosunkach zatrudnienia</t>
  </si>
  <si>
    <t>Administracja pracy</t>
  </si>
  <si>
    <t>Przestępstwa i wykroczenia przeciwko prawom pracownika</t>
  </si>
  <si>
    <t>Ustrój organów nadzoru państwowego nad przestrzeganiem prawa pracy</t>
  </si>
  <si>
    <t>Postępowanie w sprawach o wykroczenia przeciwko prawom pracownika</t>
  </si>
  <si>
    <t>Zatrudnienie subsydiowane</t>
  </si>
  <si>
    <t>Rok</t>
  </si>
  <si>
    <t>Zakaz konkurencji w prawie pracy</t>
  </si>
  <si>
    <t>Związki zawodowe w zakładzie pracy</t>
  </si>
  <si>
    <t>Nietypowe formy zatrudniania</t>
  </si>
  <si>
    <t>Pozyskiwanie środków z funduszy wspólnotowych</t>
  </si>
  <si>
    <t>European Labour Law</t>
  </si>
  <si>
    <t>EU Anti- discrimination Law</t>
  </si>
  <si>
    <t>Rozwiązywanie sporów zbiorowych</t>
  </si>
  <si>
    <t>Les aspects juridiques du maeche europeen du travail</t>
  </si>
  <si>
    <t>Zatrudnianie cudzoziemców</t>
  </si>
  <si>
    <t>Płatnik i jego odpowiedzialność na gruncie ordynacji podatkowej</t>
  </si>
  <si>
    <t>Podatek dochodowy od osób fizycznych</t>
  </si>
  <si>
    <t>Prawo stosunku pracy</t>
  </si>
  <si>
    <t>Postępowanie administracyjne w sprawach kadrowo- płacowych</t>
  </si>
  <si>
    <t>Prawo umów</t>
  </si>
  <si>
    <t xml:space="preserve">Seminarium </t>
  </si>
  <si>
    <t>System ubezpieczeń społecznych</t>
  </si>
  <si>
    <t>Odpowiedzialnośc pracownicza</t>
  </si>
  <si>
    <t>Informatyczne systemy kadrowe i płacowe</t>
  </si>
  <si>
    <t>*Na I roku studiów student musi uzyskać 10 punktów ECTS w ramach modułów wybieralnych</t>
  </si>
  <si>
    <t>Aby uzyskać tytuł magistra należy:</t>
  </si>
  <si>
    <t>Obowiązki pracodawców w zakresie zabezpieczenia społecznego</t>
  </si>
  <si>
    <t>Prawne aspekty kontroli pracowników</t>
  </si>
  <si>
    <t>Ubezpieczenia chorobowe i zdrowotne</t>
  </si>
  <si>
    <t>Ubezpieczenia emerytalno- rentowe</t>
  </si>
  <si>
    <t>Wykłady monograficzne do wyboru w języku polskim- rok I</t>
  </si>
  <si>
    <t>Europaisches Arbeitsrecht und soziale Politik</t>
  </si>
  <si>
    <t>Prawo zatrudnienia- kadry i płace</t>
  </si>
  <si>
    <t>Regulacja prawna rekrutacji i selekcji pracowników</t>
  </si>
  <si>
    <t>Odpowiedzialnośc prawna płatnika składek</t>
  </si>
  <si>
    <t>Zakładowe źródła prawa pracy</t>
  </si>
  <si>
    <t>Wykłady monograficzne  do wyboru w języku polskim- rok II</t>
  </si>
  <si>
    <t>Prawa i obowiązki pracownika i pracodawcy w ochronie środowiska</t>
  </si>
  <si>
    <t>odbyć obowiązkowe szkolenie  z zakresu prawa autorskiego oraz ochrony własności intelektualnej</t>
  </si>
  <si>
    <t>Kontrola podatkowa i celno- skarbowa</t>
  </si>
  <si>
    <t xml:space="preserve"> ** w suplemencie do dyplomu punkty ulegają rozbiciu: egzamin magisterski- 10 ECTS, praca magisterska-            6 ECTS</t>
  </si>
  <si>
    <t>Egzamin magisterski i obrona pracy magisterskiej**</t>
  </si>
  <si>
    <t>2018/2019</t>
  </si>
  <si>
    <t>Praktyczne aspekty stosowania prawa pracy i ubezpieczeń społecznych (zajęcia w formie laboratorium)</t>
  </si>
  <si>
    <t>*Na II roku studiów student musi uzyskać 12 punktów ECTS w ramach modułów wybieralnych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</si>
</sst>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;@"/>
    <numFmt numFmtId="165" formatCode="0.0%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</numFmts>
  <fonts count="7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i/>
      <sz val="9"/>
      <name val="Arial CE"/>
      <family val="2"/>
    </font>
    <font>
      <sz val="11"/>
      <name val="Czcionka tekstu podstawowego"/>
      <family val="2"/>
    </font>
    <font>
      <b/>
      <sz val="11"/>
      <name val="Czcionka tekstu podstawowego"/>
      <family val="0"/>
    </font>
    <font>
      <i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8"/>
      <name val="Czcionka tekstu podstawowego"/>
      <family val="0"/>
    </font>
    <font>
      <sz val="14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7"/>
      <name val="Czcionka tekstu podstawowego"/>
      <family val="2"/>
    </font>
    <font>
      <b/>
      <sz val="9"/>
      <name val="Czcionka tekstu podstawowego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1"/>
      <name val="Czcionka tekstu podstawowego"/>
      <family val="0"/>
    </font>
    <font>
      <b/>
      <sz val="8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i/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b/>
      <sz val="12"/>
      <color indexed="10"/>
      <name val="Arial"/>
      <family val="2"/>
    </font>
    <font>
      <b/>
      <i/>
      <sz val="11"/>
      <color indexed="8"/>
      <name val="Czcionka tekstu podstawowego"/>
      <family val="0"/>
    </font>
    <font>
      <sz val="8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i/>
      <sz val="12"/>
      <color indexed="8"/>
      <name val="Czcionka tekstu podstawowego"/>
      <family val="0"/>
    </font>
    <font>
      <i/>
      <sz val="12"/>
      <color indexed="10"/>
      <name val="Czcionka tekstu podstawowego"/>
      <family val="0"/>
    </font>
    <font>
      <sz val="8"/>
      <name val="Czcionka tekstu podstawowego"/>
      <family val="2"/>
    </font>
    <font>
      <i/>
      <sz val="11"/>
      <color indexed="8"/>
      <name val="Czcionka tekstu podstawowego"/>
      <family val="0"/>
    </font>
    <font>
      <sz val="11"/>
      <color indexed="17"/>
      <name val="Czcionka tekstu podstawowego"/>
      <family val="2"/>
    </font>
    <font>
      <u val="single"/>
      <sz val="10"/>
      <name val="Arial"/>
      <family val="2"/>
    </font>
    <font>
      <b/>
      <sz val="10"/>
      <color indexed="8"/>
      <name val="Czcionka tekstu podstawowego"/>
      <family val="2"/>
    </font>
    <font>
      <b/>
      <sz val="11"/>
      <color indexed="10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29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2" fillId="0" borderId="0">
      <alignment/>
      <protection/>
    </xf>
    <xf numFmtId="0" fontId="64" fillId="27" borderId="1" applyNumberFormat="0" applyAlignment="0" applyProtection="0"/>
    <xf numFmtId="0" fontId="6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right" vertical="top"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12" fillId="0" borderId="0" xfId="0" applyFont="1" applyBorder="1" applyAlignment="1" applyProtection="1">
      <alignment horizontal="right" vertical="center"/>
      <protection locked="0"/>
    </xf>
    <xf numFmtId="164" fontId="10" fillId="0" borderId="0" xfId="0" applyNumberFormat="1" applyFont="1" applyAlignment="1" applyProtection="1">
      <alignment horizontal="center"/>
      <protection locked="0"/>
    </xf>
    <xf numFmtId="0" fontId="9" fillId="33" borderId="0" xfId="52" applyFont="1" applyFill="1" applyBorder="1" applyAlignment="1" applyProtection="1">
      <alignment horizontal="center" vertical="center"/>
      <protection locked="0"/>
    </xf>
    <xf numFmtId="0" fontId="7" fillId="33" borderId="0" xfId="52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6" fillId="0" borderId="0" xfId="0" applyFont="1" applyAlignment="1" applyProtection="1">
      <alignment wrapText="1"/>
      <protection locked="0"/>
    </xf>
    <xf numFmtId="49" fontId="5" fillId="33" borderId="0" xfId="0" applyNumberFormat="1" applyFont="1" applyFill="1" applyBorder="1" applyAlignment="1" applyProtection="1">
      <alignment horizontal="center" vertical="center"/>
      <protection locked="0"/>
    </xf>
    <xf numFmtId="0" fontId="22" fillId="33" borderId="0" xfId="52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9" fillId="0" borderId="0" xfId="52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2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>
      <alignment/>
    </xf>
    <xf numFmtId="0" fontId="2" fillId="33" borderId="0" xfId="52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17" fontId="8" fillId="0" borderId="0" xfId="0" applyNumberFormat="1" applyFont="1" applyBorder="1" applyAlignment="1" applyProtection="1">
      <alignment horizontal="left" vertical="center"/>
      <protection locked="0"/>
    </xf>
    <xf numFmtId="0" fontId="18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6" fillId="0" borderId="0" xfId="0" applyFont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/>
      <protection locked="0"/>
    </xf>
    <xf numFmtId="164" fontId="10" fillId="0" borderId="0" xfId="0" applyNumberFormat="1" applyFont="1" applyBorder="1" applyAlignment="1" applyProtection="1">
      <alignment horizontal="center"/>
      <protection locked="0"/>
    </xf>
    <xf numFmtId="0" fontId="16" fillId="34" borderId="10" xfId="52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24" fillId="35" borderId="10" xfId="52" applyFont="1" applyFill="1" applyBorder="1" applyAlignment="1" applyProtection="1">
      <alignment horizontal="left" vertical="center" indent="1"/>
      <protection locked="0"/>
    </xf>
    <xf numFmtId="0" fontId="25" fillId="0" borderId="10" xfId="44" applyFont="1" applyFill="1" applyBorder="1" applyAlignment="1" applyProtection="1">
      <alignment horizontal="center" vertical="center"/>
      <protection locked="0"/>
    </xf>
    <xf numFmtId="0" fontId="9" fillId="33" borderId="10" xfId="52" applyFont="1" applyFill="1" applyBorder="1" applyAlignment="1" applyProtection="1">
      <alignment horizontal="center" vertical="center"/>
      <protection locked="0"/>
    </xf>
    <xf numFmtId="0" fontId="9" fillId="34" borderId="10" xfId="52" applyFont="1" applyFill="1" applyBorder="1" applyAlignment="1" applyProtection="1">
      <alignment horizontal="center" vertical="center"/>
      <protection hidden="1"/>
    </xf>
    <xf numFmtId="0" fontId="7" fillId="35" borderId="10" xfId="52" applyFont="1" applyFill="1" applyBorder="1" applyAlignment="1" applyProtection="1">
      <alignment horizontal="center" vertical="center"/>
      <protection locked="0"/>
    </xf>
    <xf numFmtId="0" fontId="9" fillId="35" borderId="10" xfId="52" applyFont="1" applyFill="1" applyBorder="1" applyAlignment="1" applyProtection="1">
      <alignment horizontal="center" vertical="center"/>
      <protection locked="0"/>
    </xf>
    <xf numFmtId="0" fontId="9" fillId="0" borderId="10" xfId="52" applyFont="1" applyFill="1" applyBorder="1" applyAlignment="1" applyProtection="1">
      <alignment horizontal="center" vertical="center"/>
      <protection locked="0"/>
    </xf>
    <xf numFmtId="0" fontId="7" fillId="33" borderId="10" xfId="52" applyFont="1" applyFill="1" applyBorder="1" applyAlignment="1" applyProtection="1">
      <alignment horizontal="center" vertical="center"/>
      <protection locked="0"/>
    </xf>
    <xf numFmtId="0" fontId="9" fillId="35" borderId="10" xfId="52" applyFont="1" applyFill="1" applyBorder="1" applyAlignment="1" applyProtection="1">
      <alignment horizontal="left" vertical="center" indent="1"/>
      <protection locked="0"/>
    </xf>
    <xf numFmtId="0" fontId="9" fillId="33" borderId="10" xfId="52" applyFont="1" applyFill="1" applyBorder="1" applyAlignment="1" applyProtection="1">
      <alignment horizontal="left" vertical="center" indent="1"/>
      <protection locked="0"/>
    </xf>
    <xf numFmtId="0" fontId="9" fillId="0" borderId="10" xfId="52" applyFont="1" applyFill="1" applyBorder="1" applyAlignment="1" applyProtection="1">
      <alignment horizontal="left" vertical="center" indent="1"/>
      <protection locked="0"/>
    </xf>
    <xf numFmtId="0" fontId="9" fillId="36" borderId="10" xfId="52" applyFont="1" applyFill="1" applyBorder="1" applyAlignment="1" applyProtection="1">
      <alignment horizontal="left" vertical="center" indent="1"/>
      <protection locked="0"/>
    </xf>
    <xf numFmtId="0" fontId="9" fillId="37" borderId="10" xfId="52" applyFont="1" applyFill="1" applyBorder="1" applyAlignment="1" applyProtection="1">
      <alignment horizontal="left" vertical="center" indent="1"/>
      <protection locked="0"/>
    </xf>
    <xf numFmtId="0" fontId="24" fillId="36" borderId="10" xfId="52" applyFont="1" applyFill="1" applyBorder="1" applyAlignment="1" applyProtection="1">
      <alignment horizontal="left" vertical="center" indent="1"/>
      <protection locked="0"/>
    </xf>
    <xf numFmtId="0" fontId="24" fillId="33" borderId="10" xfId="52" applyFont="1" applyFill="1" applyBorder="1" applyAlignment="1" applyProtection="1">
      <alignment horizontal="left" vertical="center" indent="1"/>
      <protection locked="0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24" fillId="0" borderId="10" xfId="52" applyFont="1" applyFill="1" applyBorder="1" applyAlignment="1" applyProtection="1">
      <alignment horizontal="left" vertical="center" indent="1"/>
      <protection locked="0"/>
    </xf>
    <xf numFmtId="0" fontId="7" fillId="34" borderId="11" xfId="52" applyFont="1" applyFill="1" applyBorder="1" applyAlignment="1" applyProtection="1">
      <alignment horizontal="right" vertical="center"/>
      <protection locked="0"/>
    </xf>
    <xf numFmtId="0" fontId="17" fillId="34" borderId="11" xfId="52" applyFont="1" applyFill="1" applyBorder="1" applyAlignment="1" applyProtection="1">
      <alignment vertical="center"/>
      <protection locked="0"/>
    </xf>
    <xf numFmtId="0" fontId="7" fillId="34" borderId="11" xfId="52" applyFont="1" applyFill="1" applyBorder="1" applyAlignment="1" applyProtection="1">
      <alignment vertical="center"/>
      <protection locked="0"/>
    </xf>
    <xf numFmtId="0" fontId="7" fillId="34" borderId="11" xfId="52" applyFont="1" applyFill="1" applyBorder="1" applyAlignment="1" applyProtection="1">
      <alignment horizontal="right" vertical="center"/>
      <protection hidden="1"/>
    </xf>
    <xf numFmtId="0" fontId="26" fillId="34" borderId="11" xfId="52" applyFont="1" applyFill="1" applyBorder="1" applyAlignment="1" applyProtection="1">
      <alignment horizontal="center" vertical="center"/>
      <protection hidden="1"/>
    </xf>
    <xf numFmtId="0" fontId="7" fillId="38" borderId="12" xfId="52" applyFont="1" applyFill="1" applyBorder="1" applyAlignment="1" applyProtection="1">
      <alignment horizontal="right" vertical="center"/>
      <protection hidden="1"/>
    </xf>
    <xf numFmtId="0" fontId="26" fillId="38" borderId="11" xfId="52" applyFont="1" applyFill="1" applyBorder="1" applyAlignment="1" applyProtection="1">
      <alignment horizontal="center" vertical="center"/>
      <protection hidden="1"/>
    </xf>
    <xf numFmtId="0" fontId="7" fillId="38" borderId="11" xfId="52" applyFont="1" applyFill="1" applyBorder="1" applyAlignment="1" applyProtection="1">
      <alignment horizontal="right" vertical="center"/>
      <protection locked="0"/>
    </xf>
    <xf numFmtId="0" fontId="26" fillId="38" borderId="13" xfId="52" applyFont="1" applyFill="1" applyBorder="1" applyAlignment="1" applyProtection="1">
      <alignment horizontal="center" vertical="center"/>
      <protection hidden="1"/>
    </xf>
    <xf numFmtId="49" fontId="7" fillId="34" borderId="11" xfId="52" applyNumberFormat="1" applyFont="1" applyFill="1" applyBorder="1" applyAlignment="1" applyProtection="1">
      <alignment vertical="center"/>
      <protection locked="0"/>
    </xf>
    <xf numFmtId="0" fontId="16" fillId="39" borderId="10" xfId="52" applyFont="1" applyFill="1" applyBorder="1" applyAlignment="1" applyProtection="1">
      <alignment horizontal="center" vertical="center" wrapText="1"/>
      <protection locked="0"/>
    </xf>
    <xf numFmtId="0" fontId="16" fillId="40" borderId="10" xfId="52" applyFont="1" applyFill="1" applyBorder="1" applyAlignment="1" applyProtection="1">
      <alignment horizontal="center" vertical="center" wrapText="1"/>
      <protection locked="0"/>
    </xf>
    <xf numFmtId="0" fontId="9" fillId="34" borderId="10" xfId="52" applyFont="1" applyFill="1" applyBorder="1" applyAlignment="1" applyProtection="1">
      <alignment horizontal="center" vertical="center"/>
      <protection locked="0"/>
    </xf>
    <xf numFmtId="0" fontId="22" fillId="0" borderId="10" xfId="52" applyFont="1" applyFill="1" applyBorder="1" applyAlignment="1" applyProtection="1">
      <alignment horizontal="left" vertical="center" wrapText="1" indent="1"/>
      <protection locked="0"/>
    </xf>
    <xf numFmtId="0" fontId="2" fillId="33" borderId="10" xfId="52" applyFont="1" applyFill="1" applyBorder="1" applyAlignment="1" applyProtection="1">
      <alignment horizontal="center" vertical="center"/>
      <protection locked="0"/>
    </xf>
    <xf numFmtId="0" fontId="26" fillId="38" borderId="13" xfId="52" applyFont="1" applyFill="1" applyBorder="1" applyAlignment="1" applyProtection="1">
      <alignment horizontal="center" vertical="center"/>
      <protection locked="0"/>
    </xf>
    <xf numFmtId="49" fontId="7" fillId="34" borderId="13" xfId="52" applyNumberFormat="1" applyFont="1" applyFill="1" applyBorder="1" applyAlignment="1" applyProtection="1">
      <alignment vertical="center"/>
      <protection locked="0"/>
    </xf>
    <xf numFmtId="0" fontId="26" fillId="34" borderId="11" xfId="52" applyFont="1" applyFill="1" applyBorder="1" applyAlignment="1" applyProtection="1">
      <alignment horizontal="center" vertical="center"/>
      <protection hidden="1" locked="0"/>
    </xf>
    <xf numFmtId="0" fontId="7" fillId="38" borderId="11" xfId="52" applyFont="1" applyFill="1" applyBorder="1" applyAlignment="1" applyProtection="1">
      <alignment horizontal="right" vertical="center"/>
      <protection hidden="1"/>
    </xf>
    <xf numFmtId="0" fontId="26" fillId="34" borderId="14" xfId="52" applyFont="1" applyFill="1" applyBorder="1" applyAlignment="1" applyProtection="1">
      <alignment horizontal="center" vertical="center"/>
      <protection hidden="1"/>
    </xf>
    <xf numFmtId="0" fontId="26" fillId="34" borderId="15" xfId="52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38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6" fillId="0" borderId="0" xfId="52" applyFont="1" applyFill="1" applyBorder="1" applyAlignment="1" applyProtection="1">
      <alignment horizontal="center" vertical="center" wrapText="1"/>
      <protection locked="0"/>
    </xf>
    <xf numFmtId="0" fontId="13" fillId="0" borderId="0" xfId="52" applyFont="1" applyFill="1" applyBorder="1" applyAlignment="1" applyProtection="1">
      <alignment horizontal="center" vertical="center" wrapText="1"/>
      <protection locked="0"/>
    </xf>
    <xf numFmtId="0" fontId="7" fillId="35" borderId="0" xfId="52" applyFont="1" applyFill="1" applyBorder="1" applyAlignment="1" applyProtection="1">
      <alignment horizontal="center" vertical="center"/>
      <protection locked="0"/>
    </xf>
    <xf numFmtId="0" fontId="26" fillId="0" borderId="0" xfId="52" applyFont="1" applyFill="1" applyBorder="1" applyAlignment="1" applyProtection="1">
      <alignment horizontal="center" vertical="center"/>
      <protection hidden="1" locked="0"/>
    </xf>
    <xf numFmtId="0" fontId="26" fillId="0" borderId="0" xfId="52" applyFont="1" applyFill="1" applyBorder="1" applyAlignment="1" applyProtection="1">
      <alignment horizontal="center" vertical="center"/>
      <protection hidden="1"/>
    </xf>
    <xf numFmtId="0" fontId="1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30" fillId="34" borderId="10" xfId="0" applyFont="1" applyFill="1" applyBorder="1" applyAlignment="1">
      <alignment horizontal="left" vertical="center"/>
    </xf>
    <xf numFmtId="0" fontId="31" fillId="34" borderId="10" xfId="0" applyFont="1" applyFill="1" applyBorder="1" applyAlignment="1" applyProtection="1">
      <alignment horizontal="center" vertical="center"/>
      <protection hidden="1"/>
    </xf>
    <xf numFmtId="165" fontId="31" fillId="34" borderId="10" xfId="0" applyNumberFormat="1" applyFont="1" applyFill="1" applyBorder="1" applyAlignment="1" applyProtection="1">
      <alignment horizontal="center" vertical="center"/>
      <protection hidden="1"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26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horizontal="right" vertical="center"/>
      <protection hidden="1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22" fillId="0" borderId="0" xfId="52" applyFont="1" applyFill="1" applyBorder="1" applyAlignment="1" applyProtection="1">
      <alignment horizontal="left" vertical="center" wrapText="1" indent="1"/>
      <protection locked="0"/>
    </xf>
    <xf numFmtId="0" fontId="2" fillId="0" borderId="0" xfId="52" applyFont="1" applyFill="1" applyBorder="1" applyAlignment="1" applyProtection="1">
      <alignment horizontal="center" vertical="center"/>
      <protection locked="0"/>
    </xf>
    <xf numFmtId="0" fontId="24" fillId="33" borderId="10" xfId="60" applyNumberFormat="1" applyFont="1" applyFill="1" applyBorder="1" applyAlignment="1" applyProtection="1">
      <alignment wrapText="1"/>
      <protection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35" fillId="0" borderId="10" xfId="44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20" fillId="0" borderId="0" xfId="0" applyFont="1" applyAlignment="1">
      <alignment wrapText="1"/>
    </xf>
    <xf numFmtId="0" fontId="6" fillId="0" borderId="0" xfId="0" applyFont="1" applyAlignment="1" applyProtection="1">
      <alignment horizontal="right" wrapText="1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170" fontId="0" fillId="0" borderId="10" xfId="0" applyNumberFormat="1" applyBorder="1" applyAlignment="1" applyProtection="1">
      <alignment horizontal="center" vertical="center"/>
      <protection locked="0"/>
    </xf>
    <xf numFmtId="0" fontId="34" fillId="0" borderId="10" xfId="0" applyFont="1" applyBorder="1" applyAlignment="1" applyProtection="1">
      <alignment horizontal="center" vertical="center"/>
      <protection locked="0"/>
    </xf>
    <xf numFmtId="170" fontId="0" fillId="38" borderId="10" xfId="0" applyNumberForma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170" fontId="1" fillId="0" borderId="10" xfId="0" applyNumberFormat="1" applyFont="1" applyBorder="1" applyAlignment="1">
      <alignment horizontal="center" vertical="center" wrapText="1"/>
    </xf>
    <xf numFmtId="170" fontId="31" fillId="34" borderId="10" xfId="0" applyNumberFormat="1" applyFont="1" applyFill="1" applyBorder="1" applyAlignment="1" applyProtection="1">
      <alignment horizontal="center" vertical="center"/>
      <protection hidden="1"/>
    </xf>
    <xf numFmtId="170" fontId="0" fillId="0" borderId="0" xfId="0" applyNumberFormat="1" applyAlignment="1">
      <alignment horizontal="center" vertical="center"/>
    </xf>
    <xf numFmtId="49" fontId="4" fillId="39" borderId="10" xfId="0" applyNumberFormat="1" applyFont="1" applyFill="1" applyBorder="1" applyAlignment="1" applyProtection="1">
      <alignment horizontal="center" vertical="center"/>
      <protection locked="0"/>
    </xf>
    <xf numFmtId="0" fontId="24" fillId="41" borderId="10" xfId="60" applyNumberFormat="1" applyFont="1" applyFill="1" applyBorder="1" applyAlignment="1" applyProtection="1">
      <alignment wrapText="1"/>
      <protection/>
    </xf>
    <xf numFmtId="0" fontId="25" fillId="39" borderId="10" xfId="44" applyFont="1" applyFill="1" applyBorder="1" applyAlignment="1" applyProtection="1">
      <alignment horizontal="center" vertical="center"/>
      <protection locked="0"/>
    </xf>
    <xf numFmtId="0" fontId="9" fillId="39" borderId="10" xfId="52" applyFont="1" applyFill="1" applyBorder="1" applyAlignment="1" applyProtection="1">
      <alignment horizontal="center" vertical="center"/>
      <protection locked="0"/>
    </xf>
    <xf numFmtId="0" fontId="7" fillId="39" borderId="10" xfId="52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>
      <alignment horizontal="left"/>
    </xf>
    <xf numFmtId="0" fontId="24" fillId="42" borderId="10" xfId="52" applyFont="1" applyFill="1" applyBorder="1" applyAlignment="1" applyProtection="1">
      <alignment horizontal="left" vertical="center" indent="1"/>
      <protection locked="0"/>
    </xf>
    <xf numFmtId="0" fontId="9" fillId="43" borderId="10" xfId="52" applyFont="1" applyFill="1" applyBorder="1" applyAlignment="1" applyProtection="1">
      <alignment horizontal="left" vertical="center" indent="1"/>
      <protection locked="0"/>
    </xf>
    <xf numFmtId="0" fontId="24" fillId="33" borderId="10" xfId="60" applyNumberFormat="1" applyFont="1" applyFill="1" applyBorder="1" applyAlignment="1" applyProtection="1">
      <alignment horizontal="left" wrapText="1"/>
      <protection/>
    </xf>
    <xf numFmtId="0" fontId="0" fillId="44" borderId="0" xfId="0" applyFill="1" applyAlignment="1">
      <alignment/>
    </xf>
    <xf numFmtId="0" fontId="0" fillId="44" borderId="16" xfId="0" applyFill="1" applyBorder="1" applyAlignment="1">
      <alignment/>
    </xf>
    <xf numFmtId="0" fontId="0" fillId="44" borderId="16" xfId="0" applyFill="1" applyBorder="1" applyAlignment="1">
      <alignment horizontal="center"/>
    </xf>
    <xf numFmtId="0" fontId="0" fillId="44" borderId="17" xfId="0" applyFill="1" applyBorder="1" applyAlignment="1">
      <alignment/>
    </xf>
    <xf numFmtId="0" fontId="0" fillId="16" borderId="18" xfId="0" applyFill="1" applyBorder="1" applyAlignment="1">
      <alignment/>
    </xf>
    <xf numFmtId="0" fontId="0" fillId="16" borderId="16" xfId="0" applyFill="1" applyBorder="1" applyAlignment="1">
      <alignment/>
    </xf>
    <xf numFmtId="0" fontId="0" fillId="16" borderId="19" xfId="0" applyFill="1" applyBorder="1" applyAlignment="1">
      <alignment/>
    </xf>
    <xf numFmtId="0" fontId="0" fillId="44" borderId="0" xfId="0" applyFill="1" applyBorder="1" applyAlignment="1">
      <alignment/>
    </xf>
    <xf numFmtId="0" fontId="24" fillId="35" borderId="10" xfId="52" applyFont="1" applyFill="1" applyBorder="1" applyAlignment="1" applyProtection="1">
      <alignment horizontal="left" vertical="center" wrapText="1" indent="1"/>
      <protection locked="0"/>
    </xf>
    <xf numFmtId="0" fontId="24" fillId="33" borderId="10" xfId="52" applyFont="1" applyFill="1" applyBorder="1" applyAlignment="1" applyProtection="1">
      <alignment horizontal="left" vertical="center" wrapText="1" indent="1"/>
      <protection locked="0"/>
    </xf>
    <xf numFmtId="0" fontId="9" fillId="42" borderId="10" xfId="52" applyFont="1" applyFill="1" applyBorder="1" applyAlignment="1" applyProtection="1">
      <alignment horizontal="left" vertical="center" indent="1"/>
      <protection locked="0"/>
    </xf>
    <xf numFmtId="14" fontId="6" fillId="0" borderId="0" xfId="0" applyNumberFormat="1" applyFont="1" applyAlignment="1" applyProtection="1">
      <alignment horizontal="center" wrapText="1"/>
      <protection locked="0"/>
    </xf>
    <xf numFmtId="0" fontId="19" fillId="34" borderId="10" xfId="0" applyFont="1" applyFill="1" applyBorder="1" applyAlignment="1" applyProtection="1">
      <alignment horizontal="center" vertical="center" wrapText="1"/>
      <protection locked="0"/>
    </xf>
    <xf numFmtId="0" fontId="5" fillId="34" borderId="10" xfId="0" applyFont="1" applyFill="1" applyBorder="1" applyAlignment="1" applyProtection="1">
      <alignment horizontal="center" vertical="center"/>
      <protection locked="0"/>
    </xf>
    <xf numFmtId="0" fontId="4" fillId="34" borderId="12" xfId="0" applyFont="1" applyFill="1" applyBorder="1" applyAlignment="1" applyProtection="1">
      <alignment horizontal="center" vertical="center"/>
      <protection locked="0"/>
    </xf>
    <xf numFmtId="0" fontId="13" fillId="34" borderId="10" xfId="52" applyFont="1" applyFill="1" applyBorder="1" applyAlignment="1" applyProtection="1">
      <alignment horizontal="center" vertical="center" wrapText="1"/>
      <protection locked="0"/>
    </xf>
    <xf numFmtId="0" fontId="16" fillId="34" borderId="10" xfId="52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Alignment="1">
      <alignment horizontal="left" wrapText="1"/>
    </xf>
    <xf numFmtId="0" fontId="36" fillId="0" borderId="0" xfId="0" applyFont="1" applyAlignment="1">
      <alignment wrapText="1"/>
    </xf>
    <xf numFmtId="0" fontId="36" fillId="0" borderId="0" xfId="0" applyFont="1" applyAlignment="1">
      <alignment wrapText="1"/>
    </xf>
    <xf numFmtId="0" fontId="5" fillId="34" borderId="12" xfId="0" applyFont="1" applyFill="1" applyBorder="1" applyAlignment="1" applyProtection="1">
      <alignment horizontal="center" vertical="center"/>
      <protection locked="0"/>
    </xf>
    <xf numFmtId="0" fontId="19" fillId="34" borderId="10" xfId="0" applyFont="1" applyFill="1" applyBorder="1" applyAlignment="1" applyProtection="1">
      <alignment horizontal="center" vertical="center"/>
      <protection locked="0"/>
    </xf>
    <xf numFmtId="0" fontId="15" fillId="34" borderId="10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17" fontId="11" fillId="0" borderId="0" xfId="0" applyNumberFormat="1" applyFont="1" applyBorder="1" applyAlignment="1" applyProtection="1">
      <alignment horizontal="left" vertical="center"/>
      <protection locked="0"/>
    </xf>
    <xf numFmtId="0" fontId="36" fillId="0" borderId="0" xfId="0" applyFont="1" applyAlignment="1">
      <alignment horizontal="left" wrapText="1"/>
    </xf>
    <xf numFmtId="0" fontId="6" fillId="0" borderId="0" xfId="0" applyFont="1" applyAlignment="1" applyProtection="1">
      <alignment horizontal="right" wrapText="1"/>
      <protection locked="0"/>
    </xf>
    <xf numFmtId="0" fontId="37" fillId="0" borderId="0" xfId="0" applyFont="1" applyAlignment="1">
      <alignment/>
    </xf>
    <xf numFmtId="0" fontId="7" fillId="38" borderId="12" xfId="52" applyFont="1" applyFill="1" applyBorder="1" applyAlignment="1" applyProtection="1">
      <alignment horizontal="center" vertical="center"/>
      <protection locked="0"/>
    </xf>
    <xf numFmtId="0" fontId="7" fillId="38" borderId="11" xfId="52" applyFont="1" applyFill="1" applyBorder="1" applyAlignment="1" applyProtection="1">
      <alignment horizontal="center" vertical="center"/>
      <protection locked="0"/>
    </xf>
    <xf numFmtId="0" fontId="29" fillId="38" borderId="1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29" fillId="38" borderId="10" xfId="0" applyFont="1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170" fontId="29" fillId="38" borderId="10" xfId="0" applyNumberFormat="1" applyFont="1" applyFill="1" applyBorder="1" applyAlignment="1">
      <alignment horizontal="center" vertical="center" wrapText="1"/>
    </xf>
    <xf numFmtId="0" fontId="29" fillId="38" borderId="10" xfId="0" applyFont="1" applyFill="1" applyBorder="1" applyAlignment="1">
      <alignment horizontal="left" vertical="center" wrapText="1" indent="1"/>
    </xf>
    <xf numFmtId="0" fontId="27" fillId="0" borderId="0" xfId="0" applyFont="1" applyAlignment="1">
      <alignment horizontal="left"/>
    </xf>
    <xf numFmtId="0" fontId="14" fillId="40" borderId="18" xfId="0" applyFont="1" applyFill="1" applyBorder="1" applyAlignment="1" applyProtection="1">
      <alignment horizontal="center" vertical="center"/>
      <protection locked="0"/>
    </xf>
    <xf numFmtId="0" fontId="14" fillId="40" borderId="16" xfId="0" applyFont="1" applyFill="1" applyBorder="1" applyAlignment="1" applyProtection="1">
      <alignment horizontal="center" vertical="center"/>
      <protection locked="0"/>
    </xf>
    <xf numFmtId="0" fontId="14" fillId="40" borderId="19" xfId="0" applyFont="1" applyFill="1" applyBorder="1" applyAlignment="1" applyProtection="1">
      <alignment horizontal="center" vertical="center"/>
      <protection locked="0"/>
    </xf>
    <xf numFmtId="0" fontId="15" fillId="40" borderId="18" xfId="0" applyFont="1" applyFill="1" applyBorder="1" applyAlignment="1" applyProtection="1">
      <alignment horizontal="center" vertical="center"/>
      <protection locked="0"/>
    </xf>
    <xf numFmtId="0" fontId="15" fillId="40" borderId="16" xfId="0" applyFont="1" applyFill="1" applyBorder="1" applyAlignment="1" applyProtection="1">
      <alignment horizontal="center" vertical="center"/>
      <protection locked="0"/>
    </xf>
    <xf numFmtId="0" fontId="15" fillId="40" borderId="19" xfId="0" applyFont="1" applyFill="1" applyBorder="1" applyAlignment="1" applyProtection="1">
      <alignment horizontal="center" vertical="center"/>
      <protection locked="0"/>
    </xf>
    <xf numFmtId="0" fontId="16" fillId="40" borderId="12" xfId="52" applyFont="1" applyFill="1" applyBorder="1" applyAlignment="1" applyProtection="1">
      <alignment horizontal="center" vertical="center" wrapText="1"/>
      <protection locked="0"/>
    </xf>
    <xf numFmtId="0" fontId="16" fillId="40" borderId="11" xfId="52" applyFont="1" applyFill="1" applyBorder="1" applyAlignment="1" applyProtection="1">
      <alignment horizontal="center" vertical="center" wrapText="1"/>
      <protection locked="0"/>
    </xf>
    <xf numFmtId="0" fontId="16" fillId="40" borderId="13" xfId="52" applyFont="1" applyFill="1" applyBorder="1" applyAlignment="1" applyProtection="1">
      <alignment horizontal="center" vertical="center" wrapText="1"/>
      <protection locked="0"/>
    </xf>
    <xf numFmtId="0" fontId="17" fillId="40" borderId="18" xfId="52" applyFont="1" applyFill="1" applyBorder="1" applyAlignment="1" applyProtection="1">
      <alignment horizontal="center" vertical="center" wrapText="1"/>
      <protection locked="0"/>
    </xf>
    <xf numFmtId="0" fontId="17" fillId="40" borderId="19" xfId="52" applyFont="1" applyFill="1" applyBorder="1" applyAlignment="1" applyProtection="1">
      <alignment horizontal="center" vertical="center" wrapText="1"/>
      <protection locked="0"/>
    </xf>
    <xf numFmtId="0" fontId="16" fillId="40" borderId="18" xfId="52" applyFont="1" applyFill="1" applyBorder="1" applyAlignment="1" applyProtection="1">
      <alignment horizontal="center" vertical="center" wrapText="1"/>
      <protection locked="0"/>
    </xf>
    <xf numFmtId="0" fontId="16" fillId="40" borderId="19" xfId="52" applyFont="1" applyFill="1" applyBorder="1" applyAlignment="1" applyProtection="1">
      <alignment horizontal="center" vertical="center" wrapText="1"/>
      <protection locked="0"/>
    </xf>
    <xf numFmtId="0" fontId="13" fillId="40" borderId="18" xfId="52" applyFont="1" applyFill="1" applyBorder="1" applyAlignment="1" applyProtection="1">
      <alignment horizontal="center" vertical="center" wrapText="1"/>
      <protection locked="0"/>
    </xf>
    <xf numFmtId="0" fontId="13" fillId="40" borderId="19" xfId="52" applyFont="1" applyFill="1" applyBorder="1" applyAlignment="1" applyProtection="1">
      <alignment horizontal="center" vertical="center" wrapText="1"/>
      <protection locked="0"/>
    </xf>
    <xf numFmtId="0" fontId="14" fillId="40" borderId="10" xfId="0" applyFont="1" applyFill="1" applyBorder="1" applyAlignment="1" applyProtection="1">
      <alignment horizontal="center" vertical="center"/>
      <protection locked="0"/>
    </xf>
    <xf numFmtId="0" fontId="15" fillId="40" borderId="10" xfId="0" applyFont="1" applyFill="1" applyBorder="1" applyAlignment="1" applyProtection="1">
      <alignment horizontal="center" vertical="center"/>
      <protection locked="0"/>
    </xf>
    <xf numFmtId="0" fontId="16" fillId="40" borderId="10" xfId="52" applyFont="1" applyFill="1" applyBorder="1" applyAlignment="1" applyProtection="1">
      <alignment horizontal="center" vertical="center" wrapText="1"/>
      <protection locked="0"/>
    </xf>
    <xf numFmtId="0" fontId="17" fillId="40" borderId="10" xfId="52" applyFont="1" applyFill="1" applyBorder="1" applyAlignment="1" applyProtection="1">
      <alignment horizontal="center" vertical="center" wrapText="1"/>
      <protection locked="0"/>
    </xf>
    <xf numFmtId="0" fontId="13" fillId="40" borderId="10" xfId="52" applyFont="1" applyFill="1" applyBorder="1" applyAlignment="1" applyProtection="1">
      <alignment horizontal="center" vertical="center" wrapText="1"/>
      <protection locked="0"/>
    </xf>
    <xf numFmtId="0" fontId="0" fillId="44" borderId="18" xfId="0" applyFill="1" applyBorder="1" applyAlignment="1">
      <alignment horizontal="center" vertical="center"/>
    </xf>
    <xf numFmtId="0" fontId="0" fillId="44" borderId="16" xfId="0" applyFill="1" applyBorder="1" applyAlignment="1">
      <alignment horizontal="center" vertical="center"/>
    </xf>
    <xf numFmtId="0" fontId="0" fillId="44" borderId="19" xfId="0" applyFill="1" applyBorder="1" applyAlignment="1">
      <alignment horizontal="center" vertical="center"/>
    </xf>
    <xf numFmtId="0" fontId="14" fillId="39" borderId="10" xfId="0" applyFont="1" applyFill="1" applyBorder="1" applyAlignment="1" applyProtection="1">
      <alignment horizontal="center" vertical="center"/>
      <protection locked="0"/>
    </xf>
    <xf numFmtId="0" fontId="15" fillId="39" borderId="10" xfId="0" applyFont="1" applyFill="1" applyBorder="1" applyAlignment="1" applyProtection="1">
      <alignment horizontal="center" vertical="center"/>
      <protection locked="0"/>
    </xf>
    <xf numFmtId="0" fontId="16" fillId="39" borderId="10" xfId="52" applyFont="1" applyFill="1" applyBorder="1" applyAlignment="1" applyProtection="1">
      <alignment horizontal="center" vertical="center" wrapText="1"/>
      <protection locked="0"/>
    </xf>
    <xf numFmtId="0" fontId="17" fillId="39" borderId="10" xfId="52" applyFont="1" applyFill="1" applyBorder="1" applyAlignment="1" applyProtection="1">
      <alignment horizontal="center" vertical="center" wrapText="1"/>
      <protection locked="0"/>
    </xf>
    <xf numFmtId="0" fontId="13" fillId="39" borderId="10" xfId="52" applyFont="1" applyFill="1" applyBorder="1" applyAlignment="1" applyProtection="1">
      <alignment horizontal="center" vertical="center" wrapText="1"/>
      <protection locked="0"/>
    </xf>
    <xf numFmtId="49" fontId="7" fillId="34" borderId="11" xfId="52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showGridLines="0" tabSelected="1" zoomScale="90" zoomScaleNormal="90" zoomScaleSheetLayoutView="30" zoomScalePageLayoutView="0" workbookViewId="0" topLeftCell="A22">
      <selection activeCell="K38" sqref="K38"/>
    </sheetView>
  </sheetViews>
  <sheetFormatPr defaultColWidth="8.796875" defaultRowHeight="14.25"/>
  <cols>
    <col min="1" max="1" width="2" style="0" customWidth="1"/>
    <col min="2" max="2" width="5" style="0" customWidth="1"/>
    <col min="3" max="3" width="6.59765625" style="0" customWidth="1"/>
    <col min="4" max="4" width="46.69921875" style="0" customWidth="1"/>
    <col min="5" max="5" width="9.69921875" style="23" customWidth="1"/>
    <col min="6" max="6" width="8.19921875" style="0" customWidth="1"/>
    <col min="7" max="7" width="8.59765625" style="0" customWidth="1"/>
    <col min="8" max="8" width="8.19921875" style="0" customWidth="1"/>
    <col min="11" max="11" width="10.5" style="0" customWidth="1"/>
    <col min="12" max="12" width="13.3984375" style="0" customWidth="1"/>
    <col min="13" max="13" width="2.8984375" style="10" customWidth="1"/>
    <col min="14" max="14" width="18.09765625" style="0" customWidth="1"/>
    <col min="15" max="15" width="17.19921875" style="0" customWidth="1"/>
    <col min="16" max="16" width="13.5" style="0" customWidth="1"/>
    <col min="17" max="17" width="14.09765625" style="0" customWidth="1"/>
  </cols>
  <sheetData>
    <row r="1" ht="14.25">
      <c r="D1" t="s">
        <v>35</v>
      </c>
    </row>
    <row r="2" spans="2:13" ht="18">
      <c r="B2" s="1"/>
      <c r="C2" s="1"/>
      <c r="D2" s="11" t="s">
        <v>18</v>
      </c>
      <c r="E2" s="139" t="s">
        <v>134</v>
      </c>
      <c r="F2" s="139"/>
      <c r="G2" s="139"/>
      <c r="H2" s="139"/>
      <c r="I2" s="139"/>
      <c r="J2" s="139"/>
      <c r="K2" s="139"/>
      <c r="L2" s="1"/>
      <c r="M2" s="25"/>
    </row>
    <row r="3" spans="1:14" ht="18">
      <c r="A3" s="10"/>
      <c r="B3" s="10"/>
      <c r="C3" s="3"/>
      <c r="D3" s="11" t="s">
        <v>29</v>
      </c>
      <c r="E3" s="140" t="s">
        <v>67</v>
      </c>
      <c r="F3" s="140"/>
      <c r="G3" s="140"/>
      <c r="H3" s="140"/>
      <c r="I3" s="140"/>
      <c r="J3" s="140"/>
      <c r="K3" s="140"/>
      <c r="L3" s="3"/>
      <c r="M3" s="25"/>
      <c r="N3" s="9"/>
    </row>
    <row r="4" spans="1:14" ht="18">
      <c r="A4" s="10"/>
      <c r="B4" s="10"/>
      <c r="C4" s="3"/>
      <c r="D4" s="11" t="s">
        <v>16</v>
      </c>
      <c r="E4" s="140" t="s">
        <v>68</v>
      </c>
      <c r="F4" s="140"/>
      <c r="G4" s="140"/>
      <c r="H4" s="140"/>
      <c r="I4" s="140"/>
      <c r="J4" s="140"/>
      <c r="K4" s="140"/>
      <c r="L4" s="3"/>
      <c r="M4" s="25"/>
      <c r="N4" s="9"/>
    </row>
    <row r="5" spans="1:14" ht="18">
      <c r="A5" s="10"/>
      <c r="B5" s="10"/>
      <c r="C5" s="3"/>
      <c r="D5" s="11" t="s">
        <v>17</v>
      </c>
      <c r="E5" s="140" t="s">
        <v>81</v>
      </c>
      <c r="F5" s="140"/>
      <c r="G5" s="140"/>
      <c r="H5" s="140"/>
      <c r="I5" s="140"/>
      <c r="J5" s="140"/>
      <c r="K5" s="140"/>
      <c r="L5" s="3"/>
      <c r="M5" s="25"/>
      <c r="N5" s="9"/>
    </row>
    <row r="6" spans="1:14" ht="24.75" customHeight="1">
      <c r="A6" s="10"/>
      <c r="B6" s="10"/>
      <c r="C6" s="3"/>
      <c r="D6" s="11" t="s">
        <v>19</v>
      </c>
      <c r="E6" s="141" t="s">
        <v>144</v>
      </c>
      <c r="F6" s="141"/>
      <c r="G6" s="141"/>
      <c r="H6" s="141"/>
      <c r="I6" s="141"/>
      <c r="J6" s="141"/>
      <c r="K6" s="141"/>
      <c r="L6" s="3"/>
      <c r="M6" s="26"/>
      <c r="N6" s="9"/>
    </row>
    <row r="7" spans="2:17" ht="16.5" customHeight="1">
      <c r="B7" s="1"/>
      <c r="C7" s="1"/>
      <c r="D7" s="4"/>
      <c r="E7" s="22"/>
      <c r="F7" s="2"/>
      <c r="G7" s="2"/>
      <c r="H7" s="2"/>
      <c r="I7" s="2"/>
      <c r="J7" s="7"/>
      <c r="K7" s="8"/>
      <c r="L7" s="1"/>
      <c r="M7" s="30"/>
      <c r="O7" s="148" t="s">
        <v>56</v>
      </c>
      <c r="P7" s="148"/>
      <c r="Q7" s="28"/>
    </row>
    <row r="8" spans="2:17" ht="21" customHeight="1">
      <c r="B8" s="137" t="s">
        <v>14</v>
      </c>
      <c r="C8" s="137" t="s">
        <v>0</v>
      </c>
      <c r="D8" s="138" t="s">
        <v>1</v>
      </c>
      <c r="E8" s="132" t="s">
        <v>2</v>
      </c>
      <c r="F8" s="132"/>
      <c r="G8" s="132"/>
      <c r="H8" s="132"/>
      <c r="I8" s="132"/>
      <c r="J8" s="132"/>
      <c r="K8" s="132"/>
      <c r="L8" s="128" t="s">
        <v>46</v>
      </c>
      <c r="M8" s="76"/>
      <c r="N8" s="157" t="s">
        <v>62</v>
      </c>
      <c r="O8" s="147" t="s">
        <v>21</v>
      </c>
      <c r="P8" s="147"/>
      <c r="Q8" s="147"/>
    </row>
    <row r="9" spans="2:17" ht="20.25" customHeight="1">
      <c r="B9" s="137"/>
      <c r="C9" s="137"/>
      <c r="D9" s="138"/>
      <c r="E9" s="131" t="s">
        <v>3</v>
      </c>
      <c r="F9" s="132" t="s">
        <v>4</v>
      </c>
      <c r="G9" s="132"/>
      <c r="H9" s="132"/>
      <c r="I9" s="132"/>
      <c r="J9" s="132" t="s">
        <v>5</v>
      </c>
      <c r="K9" s="131" t="s">
        <v>6</v>
      </c>
      <c r="L9" s="128"/>
      <c r="M9" s="77"/>
      <c r="N9" s="157"/>
      <c r="O9" s="156" t="s">
        <v>15</v>
      </c>
      <c r="P9" s="156" t="s">
        <v>43</v>
      </c>
      <c r="Q9" s="149" t="s">
        <v>66</v>
      </c>
    </row>
    <row r="10" spans="2:17" ht="29.25" customHeight="1">
      <c r="B10" s="137"/>
      <c r="C10" s="137"/>
      <c r="D10" s="138"/>
      <c r="E10" s="131"/>
      <c r="F10" s="32" t="s">
        <v>7</v>
      </c>
      <c r="G10" s="32" t="s">
        <v>69</v>
      </c>
      <c r="H10" s="32" t="s">
        <v>58</v>
      </c>
      <c r="I10" s="32" t="s">
        <v>8</v>
      </c>
      <c r="J10" s="132"/>
      <c r="K10" s="131"/>
      <c r="L10" s="128"/>
      <c r="M10" s="77"/>
      <c r="N10" s="157"/>
      <c r="O10" s="156"/>
      <c r="P10" s="156"/>
      <c r="Q10" s="149"/>
    </row>
    <row r="11" spans="2:17" ht="19.5" customHeight="1">
      <c r="B11" s="129" t="s">
        <v>9</v>
      </c>
      <c r="C11" s="33" t="s">
        <v>9</v>
      </c>
      <c r="D11" s="34" t="s">
        <v>92</v>
      </c>
      <c r="E11" s="35"/>
      <c r="F11" s="36">
        <v>20</v>
      </c>
      <c r="G11" s="36"/>
      <c r="H11" s="36"/>
      <c r="I11" s="37">
        <f aca="true" t="shared" si="0" ref="I11:I24">SUM(F11:G11)</f>
        <v>20</v>
      </c>
      <c r="J11" s="36" t="s">
        <v>70</v>
      </c>
      <c r="K11" s="38">
        <v>4</v>
      </c>
      <c r="L11" s="33" t="s">
        <v>79</v>
      </c>
      <c r="M11" s="78"/>
      <c r="N11" s="99" t="str">
        <f>L11</f>
        <v>ZP</v>
      </c>
      <c r="O11" s="100">
        <f>(G11+H11)/I11*2/5*K11</f>
        <v>0</v>
      </c>
      <c r="P11" s="100">
        <f>I11/25</f>
        <v>0.8</v>
      </c>
      <c r="Q11" s="101"/>
    </row>
    <row r="12" spans="2:17" ht="19.5" customHeight="1">
      <c r="B12" s="129"/>
      <c r="C12" s="33" t="s">
        <v>73</v>
      </c>
      <c r="D12" s="34" t="s">
        <v>119</v>
      </c>
      <c r="E12" s="35"/>
      <c r="F12" s="36">
        <v>40</v>
      </c>
      <c r="G12" s="36">
        <v>40</v>
      </c>
      <c r="H12" s="36"/>
      <c r="I12" s="37">
        <f t="shared" si="0"/>
        <v>80</v>
      </c>
      <c r="J12" s="39" t="s">
        <v>70</v>
      </c>
      <c r="K12" s="38">
        <v>12</v>
      </c>
      <c r="L12" s="33" t="s">
        <v>79</v>
      </c>
      <c r="M12" s="78"/>
      <c r="N12" s="99" t="str">
        <f aca="true" t="shared" si="1" ref="N12:N24">L12</f>
        <v>ZP</v>
      </c>
      <c r="O12" s="100">
        <f aca="true" t="shared" si="2" ref="O12:O24">(G12+H12)/I12*2/5*K12</f>
        <v>2.4000000000000004</v>
      </c>
      <c r="P12" s="100">
        <f aca="true" t="shared" si="3" ref="P12:P24">I12/25</f>
        <v>3.2</v>
      </c>
      <c r="Q12" s="73"/>
    </row>
    <row r="13" spans="2:17" ht="32.25" customHeight="1">
      <c r="B13" s="129"/>
      <c r="C13" s="33" t="s">
        <v>9</v>
      </c>
      <c r="D13" s="124" t="s">
        <v>120</v>
      </c>
      <c r="E13" s="35"/>
      <c r="F13" s="36">
        <v>30</v>
      </c>
      <c r="G13" s="40"/>
      <c r="H13" s="36"/>
      <c r="I13" s="37">
        <f t="shared" si="0"/>
        <v>30</v>
      </c>
      <c r="J13" s="36" t="s">
        <v>70</v>
      </c>
      <c r="K13" s="38">
        <v>5</v>
      </c>
      <c r="L13" s="33" t="s">
        <v>79</v>
      </c>
      <c r="M13" s="78"/>
      <c r="N13" s="99" t="str">
        <f t="shared" si="1"/>
        <v>ZP</v>
      </c>
      <c r="O13" s="100">
        <f t="shared" si="2"/>
        <v>0</v>
      </c>
      <c r="P13" s="100">
        <f t="shared" si="3"/>
        <v>1.2</v>
      </c>
      <c r="Q13" s="101"/>
    </row>
    <row r="14" spans="2:17" ht="19.5" customHeight="1">
      <c r="B14" s="129"/>
      <c r="C14" s="33" t="s">
        <v>9</v>
      </c>
      <c r="D14" s="113" t="s">
        <v>121</v>
      </c>
      <c r="E14" s="35"/>
      <c r="F14" s="36">
        <v>20</v>
      </c>
      <c r="G14" s="40"/>
      <c r="H14" s="36"/>
      <c r="I14" s="37">
        <f t="shared" si="0"/>
        <v>20</v>
      </c>
      <c r="J14" s="36" t="s">
        <v>70</v>
      </c>
      <c r="K14" s="38">
        <v>4</v>
      </c>
      <c r="L14" s="33" t="s">
        <v>79</v>
      </c>
      <c r="M14" s="78"/>
      <c r="N14" s="99" t="str">
        <f t="shared" si="1"/>
        <v>ZP</v>
      </c>
      <c r="O14" s="100">
        <f t="shared" si="2"/>
        <v>0</v>
      </c>
      <c r="P14" s="100">
        <f t="shared" si="3"/>
        <v>0.8</v>
      </c>
      <c r="Q14" s="101"/>
    </row>
    <row r="15" spans="2:17" ht="19.5" customHeight="1">
      <c r="B15" s="129"/>
      <c r="C15" s="33" t="s">
        <v>9</v>
      </c>
      <c r="D15" s="34" t="s">
        <v>93</v>
      </c>
      <c r="E15" s="35"/>
      <c r="F15" s="36">
        <v>20</v>
      </c>
      <c r="G15" s="36">
        <v>10</v>
      </c>
      <c r="H15" s="36"/>
      <c r="I15" s="37">
        <f t="shared" si="0"/>
        <v>30</v>
      </c>
      <c r="J15" s="36" t="s">
        <v>70</v>
      </c>
      <c r="K15" s="38">
        <v>5</v>
      </c>
      <c r="L15" s="33" t="s">
        <v>79</v>
      </c>
      <c r="M15" s="78"/>
      <c r="N15" s="99" t="str">
        <f t="shared" si="1"/>
        <v>ZP</v>
      </c>
      <c r="O15" s="100">
        <f t="shared" si="2"/>
        <v>0.6666666666666666</v>
      </c>
      <c r="P15" s="100">
        <f t="shared" si="3"/>
        <v>1.2</v>
      </c>
      <c r="Q15" s="101"/>
    </row>
    <row r="16" spans="2:17" s="96" customFormat="1" ht="19.5" customHeight="1">
      <c r="B16" s="129"/>
      <c r="C16" s="33" t="s">
        <v>12</v>
      </c>
      <c r="D16" s="113" t="s">
        <v>94</v>
      </c>
      <c r="E16" s="95"/>
      <c r="F16" s="36">
        <v>20</v>
      </c>
      <c r="G16" s="36">
        <v>10</v>
      </c>
      <c r="H16" s="36"/>
      <c r="I16" s="37">
        <f t="shared" si="0"/>
        <v>30</v>
      </c>
      <c r="J16" s="36" t="s">
        <v>70</v>
      </c>
      <c r="K16" s="38">
        <v>5</v>
      </c>
      <c r="L16" s="33" t="s">
        <v>79</v>
      </c>
      <c r="M16" s="78"/>
      <c r="N16" s="99" t="str">
        <f t="shared" si="1"/>
        <v>ZP</v>
      </c>
      <c r="O16" s="100">
        <f t="shared" si="2"/>
        <v>0.6666666666666666</v>
      </c>
      <c r="P16" s="100">
        <f t="shared" si="3"/>
        <v>1.2</v>
      </c>
      <c r="Q16" s="73"/>
    </row>
    <row r="17" spans="2:17" s="96" customFormat="1" ht="19.5" customHeight="1">
      <c r="B17" s="129"/>
      <c r="C17" s="33" t="s">
        <v>12</v>
      </c>
      <c r="D17" s="113" t="s">
        <v>123</v>
      </c>
      <c r="E17" s="95"/>
      <c r="F17" s="36">
        <v>20</v>
      </c>
      <c r="G17" s="36"/>
      <c r="H17" s="36"/>
      <c r="I17" s="37">
        <f t="shared" si="0"/>
        <v>20</v>
      </c>
      <c r="J17" s="36" t="s">
        <v>70</v>
      </c>
      <c r="K17" s="38">
        <v>4</v>
      </c>
      <c r="L17" s="33" t="s">
        <v>79</v>
      </c>
      <c r="M17" s="78"/>
      <c r="N17" s="99" t="str">
        <f t="shared" si="1"/>
        <v>ZP</v>
      </c>
      <c r="O17" s="100">
        <f t="shared" si="2"/>
        <v>0</v>
      </c>
      <c r="P17" s="100">
        <f t="shared" si="3"/>
        <v>0.8</v>
      </c>
      <c r="Q17" s="101"/>
    </row>
    <row r="18" spans="2:17" s="96" customFormat="1" ht="19.5" customHeight="1">
      <c r="B18" s="129"/>
      <c r="C18" s="33" t="s">
        <v>12</v>
      </c>
      <c r="D18" s="42" t="s">
        <v>99</v>
      </c>
      <c r="E18" s="95"/>
      <c r="F18" s="36">
        <v>20</v>
      </c>
      <c r="G18" s="36"/>
      <c r="H18" s="36"/>
      <c r="I18" s="37">
        <f t="shared" si="0"/>
        <v>20</v>
      </c>
      <c r="J18" s="36" t="s">
        <v>70</v>
      </c>
      <c r="K18" s="38">
        <v>4</v>
      </c>
      <c r="L18" s="33" t="s">
        <v>79</v>
      </c>
      <c r="M18" s="78"/>
      <c r="N18" s="99" t="str">
        <f t="shared" si="1"/>
        <v>ZP</v>
      </c>
      <c r="O18" s="100">
        <f t="shared" si="2"/>
        <v>0</v>
      </c>
      <c r="P18" s="100">
        <f t="shared" si="3"/>
        <v>0.8</v>
      </c>
      <c r="Q18" s="101"/>
    </row>
    <row r="19" spans="2:17" s="96" customFormat="1" ht="19.5" customHeight="1">
      <c r="B19" s="129"/>
      <c r="C19" s="33" t="s">
        <v>72</v>
      </c>
      <c r="D19" s="42" t="s">
        <v>122</v>
      </c>
      <c r="E19" s="95"/>
      <c r="F19" s="36"/>
      <c r="G19" s="36">
        <v>40</v>
      </c>
      <c r="H19" s="36"/>
      <c r="I19" s="37">
        <f t="shared" si="0"/>
        <v>40</v>
      </c>
      <c r="J19" s="36" t="s">
        <v>71</v>
      </c>
      <c r="K19" s="41">
        <v>8</v>
      </c>
      <c r="L19" s="33" t="s">
        <v>80</v>
      </c>
      <c r="M19" s="14"/>
      <c r="N19" s="99" t="str">
        <f t="shared" si="1"/>
        <v>ZW</v>
      </c>
      <c r="O19" s="100">
        <f t="shared" si="2"/>
        <v>3.2</v>
      </c>
      <c r="P19" s="100">
        <f t="shared" si="3"/>
        <v>1.6</v>
      </c>
      <c r="Q19" s="101"/>
    </row>
    <row r="20" spans="2:17" s="96" customFormat="1" ht="19.5" customHeight="1">
      <c r="B20" s="129"/>
      <c r="C20" s="33" t="s">
        <v>9</v>
      </c>
      <c r="D20" s="114" t="s">
        <v>75</v>
      </c>
      <c r="E20" s="95"/>
      <c r="F20" s="36">
        <v>10</v>
      </c>
      <c r="G20" s="36"/>
      <c r="H20" s="36"/>
      <c r="I20" s="37">
        <f t="shared" si="0"/>
        <v>10</v>
      </c>
      <c r="J20" s="36" t="s">
        <v>71</v>
      </c>
      <c r="K20" s="41">
        <v>2</v>
      </c>
      <c r="L20" s="33" t="s">
        <v>80</v>
      </c>
      <c r="M20" s="14"/>
      <c r="N20" s="99" t="str">
        <f t="shared" si="1"/>
        <v>ZW</v>
      </c>
      <c r="O20" s="100">
        <f t="shared" si="2"/>
        <v>0</v>
      </c>
      <c r="P20" s="100">
        <f t="shared" si="3"/>
        <v>0.4</v>
      </c>
      <c r="Q20" s="101"/>
    </row>
    <row r="21" spans="2:17" s="96" customFormat="1" ht="19.5" customHeight="1">
      <c r="B21" s="129"/>
      <c r="C21" s="33" t="s">
        <v>9</v>
      </c>
      <c r="D21" s="114" t="s">
        <v>75</v>
      </c>
      <c r="E21" s="95"/>
      <c r="F21" s="36">
        <v>10</v>
      </c>
      <c r="G21" s="40"/>
      <c r="H21" s="36"/>
      <c r="I21" s="37">
        <f>SUM(F21:G21)</f>
        <v>10</v>
      </c>
      <c r="J21" s="36" t="s">
        <v>71</v>
      </c>
      <c r="K21" s="41">
        <v>2</v>
      </c>
      <c r="L21" s="33" t="s">
        <v>80</v>
      </c>
      <c r="M21" s="78"/>
      <c r="N21" s="99" t="str">
        <f t="shared" si="1"/>
        <v>ZW</v>
      </c>
      <c r="O21" s="100">
        <f t="shared" si="2"/>
        <v>0</v>
      </c>
      <c r="P21" s="100">
        <f t="shared" si="3"/>
        <v>0.4</v>
      </c>
      <c r="Q21" s="73"/>
    </row>
    <row r="22" spans="2:17" s="96" customFormat="1" ht="19.5" customHeight="1">
      <c r="B22" s="129"/>
      <c r="C22" s="33" t="s">
        <v>12</v>
      </c>
      <c r="D22" s="114" t="s">
        <v>75</v>
      </c>
      <c r="E22" s="95"/>
      <c r="F22" s="36">
        <v>10</v>
      </c>
      <c r="G22" s="40"/>
      <c r="H22" s="36"/>
      <c r="I22" s="37">
        <f t="shared" si="0"/>
        <v>10</v>
      </c>
      <c r="J22" s="36" t="s">
        <v>71</v>
      </c>
      <c r="K22" s="41">
        <v>2</v>
      </c>
      <c r="L22" s="33" t="s">
        <v>80</v>
      </c>
      <c r="M22" s="78"/>
      <c r="N22" s="99" t="str">
        <f t="shared" si="1"/>
        <v>ZW</v>
      </c>
      <c r="O22" s="100">
        <f t="shared" si="2"/>
        <v>0</v>
      </c>
      <c r="P22" s="100">
        <f t="shared" si="3"/>
        <v>0.4</v>
      </c>
      <c r="Q22" s="73"/>
    </row>
    <row r="23" spans="2:17" s="96" customFormat="1" ht="19.5" customHeight="1">
      <c r="B23" s="129"/>
      <c r="C23" s="33" t="s">
        <v>12</v>
      </c>
      <c r="D23" s="114" t="s">
        <v>75</v>
      </c>
      <c r="E23" s="95"/>
      <c r="F23" s="36">
        <v>10</v>
      </c>
      <c r="G23" s="40"/>
      <c r="H23" s="36"/>
      <c r="I23" s="37">
        <f t="shared" si="0"/>
        <v>10</v>
      </c>
      <c r="J23" s="36" t="s">
        <v>71</v>
      </c>
      <c r="K23" s="41">
        <v>2</v>
      </c>
      <c r="L23" s="33" t="s">
        <v>80</v>
      </c>
      <c r="M23" s="78"/>
      <c r="N23" s="99" t="str">
        <f t="shared" si="1"/>
        <v>ZW</v>
      </c>
      <c r="O23" s="100">
        <f t="shared" si="2"/>
        <v>0</v>
      </c>
      <c r="P23" s="100">
        <f t="shared" si="3"/>
        <v>0.4</v>
      </c>
      <c r="Q23" s="73"/>
    </row>
    <row r="24" spans="2:17" ht="19.5" customHeight="1">
      <c r="B24" s="129"/>
      <c r="C24" s="33" t="s">
        <v>12</v>
      </c>
      <c r="D24" s="114" t="s">
        <v>75</v>
      </c>
      <c r="E24" s="35"/>
      <c r="F24" s="36">
        <v>10</v>
      </c>
      <c r="G24" s="40"/>
      <c r="H24" s="36"/>
      <c r="I24" s="37">
        <f t="shared" si="0"/>
        <v>10</v>
      </c>
      <c r="J24" s="36" t="s">
        <v>71</v>
      </c>
      <c r="K24" s="41">
        <v>2</v>
      </c>
      <c r="L24" s="33" t="s">
        <v>80</v>
      </c>
      <c r="M24" s="78"/>
      <c r="N24" s="99" t="str">
        <f t="shared" si="1"/>
        <v>ZW</v>
      </c>
      <c r="O24" s="100">
        <f t="shared" si="2"/>
        <v>0</v>
      </c>
      <c r="P24" s="100">
        <f t="shared" si="3"/>
        <v>0.4</v>
      </c>
      <c r="Q24" s="73"/>
    </row>
    <row r="25" spans="2:17" s="21" customFormat="1" ht="19.5" customHeight="1">
      <c r="B25" s="136"/>
      <c r="C25" s="60"/>
      <c r="D25" s="51" t="s">
        <v>52</v>
      </c>
      <c r="E25" s="52"/>
      <c r="F25" s="53"/>
      <c r="G25" s="53"/>
      <c r="H25" s="54" t="s">
        <v>10</v>
      </c>
      <c r="I25" s="55">
        <f>SUM(I11:I24)</f>
        <v>340</v>
      </c>
      <c r="J25" s="54" t="s">
        <v>11</v>
      </c>
      <c r="K25" s="68">
        <f>SUM(K11:K24)</f>
        <v>61</v>
      </c>
      <c r="L25" s="67"/>
      <c r="M25" s="79"/>
      <c r="N25" s="74"/>
      <c r="O25" s="102"/>
      <c r="P25" s="102"/>
      <c r="Q25" s="74"/>
    </row>
    <row r="26" spans="2:17" ht="19.5" customHeight="1">
      <c r="B26" s="129" t="s">
        <v>12</v>
      </c>
      <c r="C26" s="33" t="s">
        <v>9</v>
      </c>
      <c r="D26" s="45" t="s">
        <v>77</v>
      </c>
      <c r="E26" s="35"/>
      <c r="F26" s="36">
        <v>20</v>
      </c>
      <c r="G26" s="36"/>
      <c r="H26" s="36"/>
      <c r="I26" s="37">
        <f aca="true" t="shared" si="4" ref="I26:I38">SUM(F26:G26)</f>
        <v>20</v>
      </c>
      <c r="J26" s="39" t="s">
        <v>70</v>
      </c>
      <c r="K26" s="38">
        <v>4</v>
      </c>
      <c r="L26" s="33" t="s">
        <v>79</v>
      </c>
      <c r="M26" s="78"/>
      <c r="N26" s="99" t="str">
        <f aca="true" t="shared" si="5" ref="N26:N40">L26</f>
        <v>ZP</v>
      </c>
      <c r="O26" s="100">
        <f>(G26+H26)/I26*2/5*K26</f>
        <v>0</v>
      </c>
      <c r="P26" s="100">
        <f>I26/25</f>
        <v>0.8</v>
      </c>
      <c r="Q26" s="103"/>
    </row>
    <row r="27" spans="2:17" ht="19.5" customHeight="1">
      <c r="B27" s="129"/>
      <c r="C27" s="33" t="s">
        <v>9</v>
      </c>
      <c r="D27" s="42" t="s">
        <v>95</v>
      </c>
      <c r="E27" s="35"/>
      <c r="F27" s="36">
        <v>20</v>
      </c>
      <c r="G27" s="40"/>
      <c r="H27" s="36"/>
      <c r="I27" s="37">
        <f t="shared" si="4"/>
        <v>20</v>
      </c>
      <c r="J27" s="39" t="s">
        <v>70</v>
      </c>
      <c r="K27" s="38">
        <v>4</v>
      </c>
      <c r="L27" s="33" t="s">
        <v>79</v>
      </c>
      <c r="M27" s="78"/>
      <c r="N27" s="99" t="str">
        <f t="shared" si="5"/>
        <v>ZP</v>
      </c>
      <c r="O27" s="100">
        <f aca="true" t="shared" si="6" ref="O27:O39">(G27+H27)/I27*2/5*K27</f>
        <v>0</v>
      </c>
      <c r="P27" s="100">
        <f aca="true" t="shared" si="7" ref="P27:P40">I27/25</f>
        <v>0.8</v>
      </c>
      <c r="Q27" s="103"/>
    </row>
    <row r="28" spans="2:17" ht="19.5" customHeight="1">
      <c r="B28" s="129"/>
      <c r="C28" s="33" t="s">
        <v>9</v>
      </c>
      <c r="D28" s="113" t="s">
        <v>110</v>
      </c>
      <c r="E28" s="35"/>
      <c r="F28" s="36">
        <v>20</v>
      </c>
      <c r="G28" s="40"/>
      <c r="H28" s="36"/>
      <c r="I28" s="37">
        <f t="shared" si="4"/>
        <v>20</v>
      </c>
      <c r="J28" s="39" t="s">
        <v>71</v>
      </c>
      <c r="K28" s="38">
        <v>3</v>
      </c>
      <c r="L28" s="33" t="s">
        <v>79</v>
      </c>
      <c r="M28" s="78"/>
      <c r="N28" s="99" t="str">
        <f t="shared" si="5"/>
        <v>ZP</v>
      </c>
      <c r="O28" s="100">
        <f t="shared" si="6"/>
        <v>0</v>
      </c>
      <c r="P28" s="100">
        <f t="shared" si="7"/>
        <v>0.8</v>
      </c>
      <c r="Q28" s="75"/>
    </row>
    <row r="29" spans="2:17" s="96" customFormat="1" ht="19.5" customHeight="1">
      <c r="B29" s="129"/>
      <c r="C29" s="33" t="s">
        <v>9</v>
      </c>
      <c r="D29" s="113" t="s">
        <v>118</v>
      </c>
      <c r="E29" s="95"/>
      <c r="F29" s="36">
        <v>10</v>
      </c>
      <c r="G29" s="36">
        <v>10</v>
      </c>
      <c r="H29" s="36"/>
      <c r="I29" s="37">
        <f t="shared" si="4"/>
        <v>20</v>
      </c>
      <c r="J29" s="39" t="s">
        <v>70</v>
      </c>
      <c r="K29" s="38">
        <v>4</v>
      </c>
      <c r="L29" s="33" t="s">
        <v>79</v>
      </c>
      <c r="M29" s="78"/>
      <c r="N29" s="99" t="str">
        <f t="shared" si="5"/>
        <v>ZP</v>
      </c>
      <c r="O29" s="100">
        <f t="shared" si="6"/>
        <v>0.8</v>
      </c>
      <c r="P29" s="100">
        <f t="shared" si="7"/>
        <v>0.8</v>
      </c>
      <c r="Q29" s="75"/>
    </row>
    <row r="30" spans="2:17" s="96" customFormat="1" ht="19.5" customHeight="1">
      <c r="B30" s="129"/>
      <c r="C30" s="33" t="s">
        <v>73</v>
      </c>
      <c r="D30" s="113" t="s">
        <v>74</v>
      </c>
      <c r="E30" s="95"/>
      <c r="F30" s="36"/>
      <c r="G30" s="36">
        <v>40</v>
      </c>
      <c r="H30" s="36"/>
      <c r="I30" s="37">
        <f t="shared" si="4"/>
        <v>40</v>
      </c>
      <c r="J30" s="39" t="s">
        <v>71</v>
      </c>
      <c r="K30" s="38">
        <v>8</v>
      </c>
      <c r="L30" s="33" t="s">
        <v>80</v>
      </c>
      <c r="M30" s="78"/>
      <c r="N30" s="99" t="str">
        <f t="shared" si="5"/>
        <v>ZW</v>
      </c>
      <c r="O30" s="100">
        <f t="shared" si="6"/>
        <v>3.2</v>
      </c>
      <c r="P30" s="100">
        <f t="shared" si="7"/>
        <v>1.6</v>
      </c>
      <c r="Q30" s="103"/>
    </row>
    <row r="31" spans="2:17" s="96" customFormat="1" ht="19.5" customHeight="1">
      <c r="B31" s="129"/>
      <c r="C31" s="33" t="s">
        <v>12</v>
      </c>
      <c r="D31" s="113" t="s">
        <v>96</v>
      </c>
      <c r="E31" s="95"/>
      <c r="F31" s="36">
        <v>20</v>
      </c>
      <c r="G31" s="36"/>
      <c r="H31" s="36"/>
      <c r="I31" s="37">
        <f t="shared" si="4"/>
        <v>20</v>
      </c>
      <c r="J31" s="39" t="s">
        <v>70</v>
      </c>
      <c r="K31" s="38">
        <v>4</v>
      </c>
      <c r="L31" s="33" t="s">
        <v>79</v>
      </c>
      <c r="M31" s="78"/>
      <c r="N31" s="99" t="str">
        <f t="shared" si="5"/>
        <v>ZP</v>
      </c>
      <c r="O31" s="100">
        <f t="shared" si="6"/>
        <v>0</v>
      </c>
      <c r="P31" s="100">
        <f t="shared" si="7"/>
        <v>0.8</v>
      </c>
      <c r="Q31" s="75"/>
    </row>
    <row r="32" spans="2:17" s="96" customFormat="1" ht="19.5" customHeight="1">
      <c r="B32" s="129"/>
      <c r="C32" s="33" t="s">
        <v>12</v>
      </c>
      <c r="D32" s="113" t="s">
        <v>97</v>
      </c>
      <c r="E32" s="95"/>
      <c r="F32" s="36">
        <v>20</v>
      </c>
      <c r="G32" s="36">
        <v>10</v>
      </c>
      <c r="H32" s="36"/>
      <c r="I32" s="37">
        <f t="shared" si="4"/>
        <v>30</v>
      </c>
      <c r="J32" s="39" t="s">
        <v>70</v>
      </c>
      <c r="K32" s="38">
        <v>5</v>
      </c>
      <c r="L32" s="33" t="s">
        <v>79</v>
      </c>
      <c r="M32" s="78"/>
      <c r="N32" s="99" t="str">
        <f t="shared" si="5"/>
        <v>ZP</v>
      </c>
      <c r="O32" s="100">
        <f t="shared" si="6"/>
        <v>0.6666666666666666</v>
      </c>
      <c r="P32" s="100">
        <f t="shared" si="7"/>
        <v>1.2</v>
      </c>
      <c r="Q32" s="75"/>
    </row>
    <row r="33" spans="2:17" s="96" customFormat="1" ht="19.5" customHeight="1">
      <c r="B33" s="129"/>
      <c r="C33" s="33" t="s">
        <v>12</v>
      </c>
      <c r="D33" s="113" t="s">
        <v>124</v>
      </c>
      <c r="E33" s="95"/>
      <c r="F33" s="36">
        <v>12</v>
      </c>
      <c r="G33" s="36"/>
      <c r="H33" s="36"/>
      <c r="I33" s="37">
        <f t="shared" si="4"/>
        <v>12</v>
      </c>
      <c r="J33" s="39" t="s">
        <v>70</v>
      </c>
      <c r="K33" s="38">
        <v>3</v>
      </c>
      <c r="L33" s="33" t="s">
        <v>79</v>
      </c>
      <c r="M33" s="78"/>
      <c r="N33" s="99" t="str">
        <f t="shared" si="5"/>
        <v>ZP</v>
      </c>
      <c r="O33" s="100">
        <f t="shared" si="6"/>
        <v>0</v>
      </c>
      <c r="P33" s="100">
        <f t="shared" si="7"/>
        <v>0.48</v>
      </c>
      <c r="Q33" s="75"/>
    </row>
    <row r="34" spans="2:17" s="96" customFormat="1" ht="19.5" customHeight="1">
      <c r="B34" s="129"/>
      <c r="C34" s="33" t="s">
        <v>12</v>
      </c>
      <c r="D34" s="42" t="s">
        <v>125</v>
      </c>
      <c r="E34" s="95"/>
      <c r="F34" s="36">
        <v>20</v>
      </c>
      <c r="G34" s="36"/>
      <c r="H34" s="36"/>
      <c r="I34" s="37">
        <f t="shared" si="4"/>
        <v>20</v>
      </c>
      <c r="J34" s="39" t="s">
        <v>70</v>
      </c>
      <c r="K34" s="38">
        <v>4</v>
      </c>
      <c r="L34" s="33" t="s">
        <v>79</v>
      </c>
      <c r="M34" s="78"/>
      <c r="N34" s="99" t="str">
        <f t="shared" si="5"/>
        <v>ZP</v>
      </c>
      <c r="O34" s="100">
        <f t="shared" si="6"/>
        <v>0</v>
      </c>
      <c r="P34" s="100">
        <f t="shared" si="7"/>
        <v>0.8</v>
      </c>
      <c r="Q34" s="75"/>
    </row>
    <row r="35" spans="2:17" s="96" customFormat="1" ht="19.5" customHeight="1">
      <c r="B35" s="129"/>
      <c r="C35" s="33" t="s">
        <v>9</v>
      </c>
      <c r="D35" s="114" t="s">
        <v>75</v>
      </c>
      <c r="E35" s="95"/>
      <c r="F35" s="36">
        <v>10</v>
      </c>
      <c r="G35" s="36"/>
      <c r="H35" s="36"/>
      <c r="I35" s="37">
        <f t="shared" si="4"/>
        <v>10</v>
      </c>
      <c r="J35" s="39" t="s">
        <v>71</v>
      </c>
      <c r="K35" s="38">
        <v>2</v>
      </c>
      <c r="L35" s="33" t="s">
        <v>80</v>
      </c>
      <c r="M35" s="78"/>
      <c r="N35" s="99" t="str">
        <f t="shared" si="5"/>
        <v>ZW</v>
      </c>
      <c r="O35" s="100">
        <f t="shared" si="6"/>
        <v>0</v>
      </c>
      <c r="P35" s="100">
        <f t="shared" si="7"/>
        <v>0.4</v>
      </c>
      <c r="Q35" s="75"/>
    </row>
    <row r="36" spans="2:17" s="96" customFormat="1" ht="19.5" customHeight="1">
      <c r="B36" s="129"/>
      <c r="C36" s="33" t="s">
        <v>9</v>
      </c>
      <c r="D36" s="114" t="s">
        <v>75</v>
      </c>
      <c r="E36" s="95"/>
      <c r="F36" s="36">
        <v>10</v>
      </c>
      <c r="G36" s="36"/>
      <c r="H36" s="36"/>
      <c r="I36" s="37">
        <f t="shared" si="4"/>
        <v>10</v>
      </c>
      <c r="J36" s="39" t="s">
        <v>71</v>
      </c>
      <c r="K36" s="38">
        <v>2</v>
      </c>
      <c r="L36" s="33" t="s">
        <v>80</v>
      </c>
      <c r="M36" s="78"/>
      <c r="N36" s="99" t="str">
        <f t="shared" si="5"/>
        <v>ZW</v>
      </c>
      <c r="O36" s="100">
        <f t="shared" si="6"/>
        <v>0</v>
      </c>
      <c r="P36" s="100">
        <f t="shared" si="7"/>
        <v>0.4</v>
      </c>
      <c r="Q36" s="75"/>
    </row>
    <row r="37" spans="2:17" s="96" customFormat="1" ht="19.5" customHeight="1">
      <c r="B37" s="129"/>
      <c r="C37" s="33" t="s">
        <v>12</v>
      </c>
      <c r="D37" s="114" t="s">
        <v>75</v>
      </c>
      <c r="E37" s="95"/>
      <c r="F37" s="36">
        <v>10</v>
      </c>
      <c r="G37" s="36"/>
      <c r="H37" s="36"/>
      <c r="I37" s="37">
        <f t="shared" si="4"/>
        <v>10</v>
      </c>
      <c r="J37" s="39" t="s">
        <v>71</v>
      </c>
      <c r="K37" s="38">
        <v>2</v>
      </c>
      <c r="L37" s="33" t="s">
        <v>80</v>
      </c>
      <c r="M37" s="78"/>
      <c r="N37" s="99" t="str">
        <f t="shared" si="5"/>
        <v>ZW</v>
      </c>
      <c r="O37" s="100">
        <f t="shared" si="6"/>
        <v>0</v>
      </c>
      <c r="P37" s="100">
        <f t="shared" si="7"/>
        <v>0.4</v>
      </c>
      <c r="Q37" s="75"/>
    </row>
    <row r="38" spans="2:17" s="96" customFormat="1" ht="19.5" customHeight="1">
      <c r="B38" s="129"/>
      <c r="C38" s="33" t="s">
        <v>12</v>
      </c>
      <c r="D38" s="114" t="s">
        <v>75</v>
      </c>
      <c r="E38" s="95"/>
      <c r="F38" s="36">
        <v>10</v>
      </c>
      <c r="G38" s="36"/>
      <c r="H38" s="36"/>
      <c r="I38" s="37">
        <f t="shared" si="4"/>
        <v>10</v>
      </c>
      <c r="J38" s="39" t="s">
        <v>71</v>
      </c>
      <c r="K38" s="38">
        <v>2</v>
      </c>
      <c r="L38" s="33" t="s">
        <v>80</v>
      </c>
      <c r="M38" s="78"/>
      <c r="N38" s="99" t="str">
        <f t="shared" si="5"/>
        <v>ZW</v>
      </c>
      <c r="O38" s="100">
        <f t="shared" si="6"/>
        <v>0</v>
      </c>
      <c r="P38" s="100">
        <f t="shared" si="7"/>
        <v>0.4</v>
      </c>
      <c r="Q38" s="75"/>
    </row>
    <row r="39" spans="2:17" ht="19.5" customHeight="1">
      <c r="B39" s="129"/>
      <c r="C39" s="33" t="s">
        <v>73</v>
      </c>
      <c r="D39" s="114" t="s">
        <v>82</v>
      </c>
      <c r="E39" s="35"/>
      <c r="F39" s="36">
        <v>20</v>
      </c>
      <c r="G39" s="36"/>
      <c r="H39" s="36"/>
      <c r="I39" s="37">
        <v>20</v>
      </c>
      <c r="J39" s="39" t="s">
        <v>71</v>
      </c>
      <c r="K39" s="38">
        <v>4</v>
      </c>
      <c r="L39" s="33" t="s">
        <v>80</v>
      </c>
      <c r="M39" s="78"/>
      <c r="N39" s="99" t="str">
        <f t="shared" si="5"/>
        <v>ZW</v>
      </c>
      <c r="O39" s="100">
        <f t="shared" si="6"/>
        <v>0</v>
      </c>
      <c r="P39" s="100">
        <f t="shared" si="7"/>
        <v>0.8</v>
      </c>
      <c r="Q39" s="75"/>
    </row>
    <row r="40" spans="2:17" ht="19.5" customHeight="1">
      <c r="B40" s="129"/>
      <c r="C40" s="33" t="s">
        <v>12</v>
      </c>
      <c r="D40" s="126" t="s">
        <v>143</v>
      </c>
      <c r="E40" s="35"/>
      <c r="F40" s="36"/>
      <c r="G40" s="36"/>
      <c r="H40" s="36"/>
      <c r="I40" s="37">
        <v>0</v>
      </c>
      <c r="J40" s="39" t="s">
        <v>70</v>
      </c>
      <c r="K40" s="38">
        <v>16</v>
      </c>
      <c r="L40" s="33" t="s">
        <v>80</v>
      </c>
      <c r="M40" s="78"/>
      <c r="N40" s="99" t="str">
        <f t="shared" si="5"/>
        <v>ZW</v>
      </c>
      <c r="O40" s="100">
        <v>0</v>
      </c>
      <c r="P40" s="100">
        <f t="shared" si="7"/>
        <v>0</v>
      </c>
      <c r="Q40" s="75"/>
    </row>
    <row r="41" spans="2:17" s="21" customFormat="1" ht="19.5" customHeight="1">
      <c r="B41" s="130"/>
      <c r="C41" s="60"/>
      <c r="D41" s="51" t="s">
        <v>53</v>
      </c>
      <c r="E41" s="52"/>
      <c r="F41" s="53"/>
      <c r="G41" s="53"/>
      <c r="H41" s="54" t="s">
        <v>10</v>
      </c>
      <c r="I41" s="55">
        <f>SUM(I26:I40)</f>
        <v>262</v>
      </c>
      <c r="J41" s="54" t="s">
        <v>11</v>
      </c>
      <c r="K41" s="55">
        <f>SUM(K26:K40)</f>
        <v>67</v>
      </c>
      <c r="L41" s="67"/>
      <c r="M41" s="79"/>
      <c r="N41" s="150" t="s">
        <v>65</v>
      </c>
      <c r="O41" s="151"/>
      <c r="P41" s="151"/>
      <c r="Q41" s="152"/>
    </row>
    <row r="42" spans="1:17" ht="19.5" customHeight="1">
      <c r="A42" s="5"/>
      <c r="B42" s="145" t="s">
        <v>40</v>
      </c>
      <c r="C42" s="146"/>
      <c r="D42" s="146"/>
      <c r="E42" s="146"/>
      <c r="F42" s="146"/>
      <c r="G42" s="146"/>
      <c r="H42" s="58" t="s">
        <v>10</v>
      </c>
      <c r="I42" s="57">
        <f>SUM(I11:I41)/2</f>
        <v>602</v>
      </c>
      <c r="J42" s="69" t="s">
        <v>11</v>
      </c>
      <c r="K42" s="57">
        <f>SUM(K11:K41)/2</f>
        <v>128</v>
      </c>
      <c r="L42" s="59"/>
      <c r="M42" s="80"/>
      <c r="N42" s="153"/>
      <c r="O42" s="154"/>
      <c r="P42" s="154"/>
      <c r="Q42" s="155"/>
    </row>
    <row r="43" spans="1:17" ht="25.5" customHeight="1">
      <c r="A43" s="143" t="s">
        <v>88</v>
      </c>
      <c r="B43" s="143"/>
      <c r="C43" s="143"/>
      <c r="D43" s="143"/>
      <c r="E43" s="143"/>
      <c r="F43" s="143"/>
      <c r="G43" s="143"/>
      <c r="H43" s="143"/>
      <c r="I43" s="29" t="s">
        <v>30</v>
      </c>
      <c r="J43" s="127">
        <v>43364</v>
      </c>
      <c r="K43" s="12"/>
      <c r="L43" s="12"/>
      <c r="M43" s="31"/>
      <c r="N43" s="75" t="s">
        <v>23</v>
      </c>
      <c r="O43" s="104" t="s">
        <v>24</v>
      </c>
      <c r="P43" s="104" t="s">
        <v>25</v>
      </c>
      <c r="Q43" s="82" t="s">
        <v>26</v>
      </c>
    </row>
    <row r="44" spans="1:17" ht="19.5" customHeight="1">
      <c r="A44" s="98"/>
      <c r="B44" s="98"/>
      <c r="C44" s="98"/>
      <c r="D44" s="98"/>
      <c r="E44" s="98"/>
      <c r="F44" s="98"/>
      <c r="G44" s="98"/>
      <c r="H44" s="98"/>
      <c r="I44" s="29"/>
      <c r="J44" s="16"/>
      <c r="K44" s="12"/>
      <c r="L44" s="12"/>
      <c r="M44" s="31"/>
      <c r="N44" s="83" t="s">
        <v>59</v>
      </c>
      <c r="O44" s="105">
        <f>SUMIF(N11:N40,"*ZP*",I11:I40)</f>
        <v>412</v>
      </c>
      <c r="P44" s="105">
        <f>SUMIF(N11:N40,"*ZP*",K11:K40)</f>
        <v>74</v>
      </c>
      <c r="Q44" s="85">
        <f>P44/$K$42</f>
        <v>0.578125</v>
      </c>
    </row>
    <row r="45" spans="1:17" ht="19.5" customHeight="1">
      <c r="A45" s="144"/>
      <c r="B45" s="144"/>
      <c r="C45" s="144"/>
      <c r="D45" s="144"/>
      <c r="E45" s="144"/>
      <c r="F45" s="144"/>
      <c r="G45" s="144"/>
      <c r="H45" s="98"/>
      <c r="I45" s="29"/>
      <c r="J45" s="16"/>
      <c r="K45" s="12"/>
      <c r="L45" s="12"/>
      <c r="M45" s="31"/>
      <c r="N45" s="83" t="s">
        <v>60</v>
      </c>
      <c r="O45" s="105">
        <f>SUMIF(N11:N40,"*ZU*",I11:I40)</f>
        <v>0</v>
      </c>
      <c r="P45" s="105">
        <f>SUMIF(N11:N40,"*ZU*",K11:K40)</f>
        <v>0</v>
      </c>
      <c r="Q45" s="85">
        <f>P45/$K$42</f>
        <v>0</v>
      </c>
    </row>
    <row r="46" spans="1:17" s="94" customFormat="1" ht="24" customHeight="1">
      <c r="A46" s="134" t="s">
        <v>126</v>
      </c>
      <c r="B46" s="134"/>
      <c r="C46" s="134"/>
      <c r="D46" s="134"/>
      <c r="E46" s="134"/>
      <c r="F46" s="134"/>
      <c r="G46" s="97"/>
      <c r="H46" s="97"/>
      <c r="N46" s="83" t="s">
        <v>61</v>
      </c>
      <c r="O46" s="105">
        <f>SUMIF(N11:N40,"*ZW*",I11:I40)</f>
        <v>190</v>
      </c>
      <c r="P46" s="105">
        <f>SUMIF(N11:N40,"*ZW*",K11:K40)</f>
        <v>54</v>
      </c>
      <c r="Q46" s="85">
        <f>P46/$K$42</f>
        <v>0.421875</v>
      </c>
    </row>
    <row r="47" spans="1:17" s="94" customFormat="1" ht="24.75" customHeight="1">
      <c r="A47" s="134"/>
      <c r="B47" s="134"/>
      <c r="C47" s="134"/>
      <c r="D47" s="134"/>
      <c r="E47" s="134"/>
      <c r="F47" s="134"/>
      <c r="G47" s="97"/>
      <c r="H47" s="97"/>
      <c r="N47" s="83" t="s">
        <v>64</v>
      </c>
      <c r="O47" s="105">
        <f>P47*17</f>
        <v>197.2</v>
      </c>
      <c r="P47" s="105">
        <f>SUM(O11:O40)</f>
        <v>11.6</v>
      </c>
      <c r="Q47" s="85">
        <f>P47/$K$42</f>
        <v>0.090625</v>
      </c>
    </row>
    <row r="48" spans="1:17" s="94" customFormat="1" ht="24.75" customHeight="1">
      <c r="A48" s="134" t="s">
        <v>146</v>
      </c>
      <c r="B48" s="134"/>
      <c r="C48" s="134"/>
      <c r="D48" s="134"/>
      <c r="E48" s="134"/>
      <c r="F48" s="134"/>
      <c r="G48" s="97"/>
      <c r="H48" s="97"/>
      <c r="N48" s="83" t="s">
        <v>63</v>
      </c>
      <c r="O48" s="105">
        <f>P48*25</f>
        <v>602</v>
      </c>
      <c r="P48" s="105">
        <f>SUM(P11:P40)</f>
        <v>24.080000000000002</v>
      </c>
      <c r="Q48" s="85">
        <f>P48/$K$42</f>
        <v>0.18812500000000001</v>
      </c>
    </row>
    <row r="49" spans="1:17" s="94" customFormat="1" ht="17.25" customHeight="1">
      <c r="A49" s="134"/>
      <c r="B49" s="134"/>
      <c r="C49" s="134"/>
      <c r="D49" s="134"/>
      <c r="E49" s="134"/>
      <c r="F49" s="134"/>
      <c r="G49" s="97"/>
      <c r="H49" s="97"/>
      <c r="N49"/>
      <c r="O49" s="106"/>
      <c r="P49" s="106"/>
      <c r="Q49" s="9"/>
    </row>
    <row r="50" spans="1:17" s="94" customFormat="1" ht="48.75" customHeight="1">
      <c r="A50" s="135" t="s">
        <v>83</v>
      </c>
      <c r="B50" s="135"/>
      <c r="C50" s="135"/>
      <c r="D50" s="135"/>
      <c r="E50" s="135"/>
      <c r="F50" s="135"/>
      <c r="G50" s="97"/>
      <c r="H50" s="97"/>
      <c r="N50"/>
      <c r="O50"/>
      <c r="P50"/>
      <c r="Q50"/>
    </row>
    <row r="51" spans="2:13" ht="28.5" customHeight="1">
      <c r="B51" s="133"/>
      <c r="C51" s="133"/>
      <c r="D51" s="133"/>
      <c r="E51" s="133"/>
      <c r="F51" s="133"/>
      <c r="G51" s="133"/>
      <c r="H51" s="133"/>
      <c r="M51"/>
    </row>
    <row r="52" spans="1:17" s="93" customFormat="1" ht="33" customHeight="1">
      <c r="A52" s="142" t="s">
        <v>142</v>
      </c>
      <c r="B52" s="142"/>
      <c r="C52" s="142"/>
      <c r="D52" s="142"/>
      <c r="E52" s="142"/>
      <c r="F52" s="142"/>
      <c r="G52" s="142"/>
      <c r="N52"/>
      <c r="O52"/>
      <c r="P52"/>
      <c r="Q52"/>
    </row>
    <row r="53" spans="5:13" ht="14.25">
      <c r="E53"/>
      <c r="M53"/>
    </row>
    <row r="54" spans="1:4" ht="14.25">
      <c r="A54" s="94" t="s">
        <v>127</v>
      </c>
      <c r="B54" s="94"/>
      <c r="C54" s="94"/>
      <c r="D54" s="94"/>
    </row>
    <row r="55" spans="1:4" ht="14.25">
      <c r="A55" s="94" t="s">
        <v>84</v>
      </c>
      <c r="B55" s="94" t="s">
        <v>87</v>
      </c>
      <c r="C55" s="94"/>
      <c r="D55" s="94"/>
    </row>
    <row r="56" spans="1:4" ht="14.25">
      <c r="A56" s="94" t="s">
        <v>84</v>
      </c>
      <c r="B56" s="94" t="s">
        <v>85</v>
      </c>
      <c r="C56" s="94"/>
      <c r="D56" s="94"/>
    </row>
    <row r="57" spans="1:4" ht="14.25">
      <c r="A57" s="94" t="s">
        <v>84</v>
      </c>
      <c r="B57" s="94" t="s">
        <v>86</v>
      </c>
      <c r="C57" s="94"/>
      <c r="D57" s="94"/>
    </row>
    <row r="58" spans="1:4" ht="14.25">
      <c r="A58" s="94" t="s">
        <v>84</v>
      </c>
      <c r="B58" s="94" t="s">
        <v>140</v>
      </c>
      <c r="C58" s="94"/>
      <c r="D58" s="94"/>
    </row>
  </sheetData>
  <sheetProtection formatCells="0" formatColumns="0" formatRows="0" insertColumns="0" insertHyperlinks="0" deleteColumns="0" deleteRows="0" sort="0" autoFilter="0" pivotTables="0"/>
  <mergeCells count="31">
    <mergeCell ref="O8:Q8"/>
    <mergeCell ref="O7:P7"/>
    <mergeCell ref="Q9:Q10"/>
    <mergeCell ref="N41:Q42"/>
    <mergeCell ref="O9:O10"/>
    <mergeCell ref="P9:P10"/>
    <mergeCell ref="N8:N10"/>
    <mergeCell ref="E2:K2"/>
    <mergeCell ref="E3:K3"/>
    <mergeCell ref="E4:K4"/>
    <mergeCell ref="E5:K5"/>
    <mergeCell ref="E6:K6"/>
    <mergeCell ref="A52:G52"/>
    <mergeCell ref="A43:H43"/>
    <mergeCell ref="A45:G45"/>
    <mergeCell ref="B42:G42"/>
    <mergeCell ref="B8:B10"/>
    <mergeCell ref="B51:H51"/>
    <mergeCell ref="A46:F47"/>
    <mergeCell ref="A48:F49"/>
    <mergeCell ref="A50:F50"/>
    <mergeCell ref="B11:B25"/>
    <mergeCell ref="C8:C10"/>
    <mergeCell ref="D8:D10"/>
    <mergeCell ref="E8:K8"/>
    <mergeCell ref="L8:L10"/>
    <mergeCell ref="B26:B41"/>
    <mergeCell ref="E9:E10"/>
    <mergeCell ref="F9:I9"/>
    <mergeCell ref="J9:J10"/>
    <mergeCell ref="K9:K10"/>
  </mergeCells>
  <printOptions/>
  <pageMargins left="0.7" right="0.7" top="0.75" bottom="0.75" header="0.3" footer="0.3"/>
  <pageSetup fitToHeight="1" fitToWidth="1" horizontalDpi="300" verticalDpi="3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52"/>
  <sheetViews>
    <sheetView showGridLines="0" zoomScaleSheetLayoutView="100" zoomScalePageLayoutView="0" workbookViewId="0" topLeftCell="A22">
      <selection activeCell="L39" sqref="L39"/>
    </sheetView>
  </sheetViews>
  <sheetFormatPr defaultColWidth="8.796875" defaultRowHeight="14.25"/>
  <cols>
    <col min="1" max="1" width="6.5" style="116" customWidth="1"/>
    <col min="2" max="2" width="6.59765625" style="0" customWidth="1"/>
    <col min="3" max="3" width="41.59765625" style="0" customWidth="1"/>
    <col min="4" max="4" width="9" style="23" customWidth="1"/>
    <col min="10" max="10" width="6.3984375" style="0" customWidth="1"/>
    <col min="11" max="11" width="3.3984375" style="0" customWidth="1"/>
    <col min="12" max="12" width="14.3984375" style="0" customWidth="1"/>
    <col min="13" max="13" width="11.59765625" style="9" customWidth="1"/>
    <col min="14" max="14" width="10.8984375" style="9" customWidth="1"/>
    <col min="15" max="15" width="12.3984375" style="9" customWidth="1"/>
    <col min="16" max="16" width="5.19921875" style="0" customWidth="1"/>
  </cols>
  <sheetData>
    <row r="2" spans="3:10" ht="14.25">
      <c r="C2" s="158" t="s">
        <v>132</v>
      </c>
      <c r="D2" s="158"/>
      <c r="E2" s="158"/>
      <c r="F2" s="158"/>
      <c r="G2" s="158"/>
      <c r="H2" s="158"/>
      <c r="I2" s="158"/>
      <c r="J2" s="158"/>
    </row>
    <row r="3" ht="15.75" customHeight="1"/>
    <row r="4" spans="1:10" ht="15.75" customHeight="1">
      <c r="A4" s="120"/>
      <c r="B4" s="174" t="s">
        <v>0</v>
      </c>
      <c r="C4" s="175" t="s">
        <v>78</v>
      </c>
      <c r="D4" s="176" t="s">
        <v>2</v>
      </c>
      <c r="E4" s="176"/>
      <c r="F4" s="176"/>
      <c r="G4" s="176"/>
      <c r="H4" s="176"/>
      <c r="I4" s="176"/>
      <c r="J4" s="176"/>
    </row>
    <row r="5" spans="1:10" ht="14.25">
      <c r="A5" s="121" t="s">
        <v>107</v>
      </c>
      <c r="B5" s="174"/>
      <c r="C5" s="175"/>
      <c r="D5" s="177" t="s">
        <v>3</v>
      </c>
      <c r="E5" s="176" t="s">
        <v>4</v>
      </c>
      <c r="F5" s="176"/>
      <c r="G5" s="176"/>
      <c r="H5" s="176"/>
      <c r="I5" s="176" t="s">
        <v>5</v>
      </c>
      <c r="J5" s="178" t="s">
        <v>6</v>
      </c>
    </row>
    <row r="6" spans="1:10" ht="14.25">
      <c r="A6" s="122"/>
      <c r="B6" s="174"/>
      <c r="C6" s="175"/>
      <c r="D6" s="177"/>
      <c r="E6" s="62" t="s">
        <v>7</v>
      </c>
      <c r="F6" s="62" t="s">
        <v>69</v>
      </c>
      <c r="G6" s="62" t="s">
        <v>58</v>
      </c>
      <c r="H6" s="62" t="s">
        <v>8</v>
      </c>
      <c r="I6" s="176"/>
      <c r="J6" s="178"/>
    </row>
    <row r="7" spans="1:10" ht="15.75">
      <c r="A7" s="117"/>
      <c r="B7" s="33" t="s">
        <v>9</v>
      </c>
      <c r="C7" s="92" t="s">
        <v>100</v>
      </c>
      <c r="D7" s="35"/>
      <c r="E7" s="36">
        <v>10</v>
      </c>
      <c r="F7" s="36"/>
      <c r="G7" s="36"/>
      <c r="H7" s="63">
        <f aca="true" t="shared" si="0" ref="H7:H18">SUM(E7:G7)</f>
        <v>10</v>
      </c>
      <c r="I7" s="36" t="s">
        <v>71</v>
      </c>
      <c r="J7" s="41">
        <v>2</v>
      </c>
    </row>
    <row r="8" spans="1:10" ht="30">
      <c r="A8" s="117"/>
      <c r="B8" s="33" t="s">
        <v>9</v>
      </c>
      <c r="C8" s="92" t="s">
        <v>101</v>
      </c>
      <c r="D8" s="35"/>
      <c r="E8" s="36">
        <v>10</v>
      </c>
      <c r="F8" s="36"/>
      <c r="G8" s="36"/>
      <c r="H8" s="63">
        <f t="shared" si="0"/>
        <v>10</v>
      </c>
      <c r="I8" s="36" t="s">
        <v>71</v>
      </c>
      <c r="J8" s="41">
        <v>2</v>
      </c>
    </row>
    <row r="9" spans="1:10" ht="19.5" customHeight="1">
      <c r="A9" s="118"/>
      <c r="B9" s="33" t="s">
        <v>9</v>
      </c>
      <c r="C9" s="92" t="s">
        <v>102</v>
      </c>
      <c r="D9" s="35"/>
      <c r="E9" s="36">
        <v>10</v>
      </c>
      <c r="F9" s="36"/>
      <c r="G9" s="36"/>
      <c r="H9" s="63">
        <f t="shared" si="0"/>
        <v>10</v>
      </c>
      <c r="I9" s="36" t="s">
        <v>71</v>
      </c>
      <c r="J9" s="41">
        <v>2</v>
      </c>
    </row>
    <row r="10" spans="1:10" ht="19.5" customHeight="1">
      <c r="A10" s="118"/>
      <c r="B10" s="33" t="s">
        <v>9</v>
      </c>
      <c r="C10" s="92" t="s">
        <v>137</v>
      </c>
      <c r="D10" s="35"/>
      <c r="E10" s="36">
        <v>10</v>
      </c>
      <c r="F10" s="36"/>
      <c r="G10" s="36"/>
      <c r="H10" s="63">
        <v>10</v>
      </c>
      <c r="I10" s="36" t="s">
        <v>71</v>
      </c>
      <c r="J10" s="41">
        <v>2</v>
      </c>
    </row>
    <row r="11" spans="1:10" ht="30" customHeight="1">
      <c r="A11" s="118" t="s">
        <v>9</v>
      </c>
      <c r="B11" s="33" t="s">
        <v>9</v>
      </c>
      <c r="C11" s="115" t="s">
        <v>103</v>
      </c>
      <c r="D11" s="35"/>
      <c r="E11" s="36">
        <v>10</v>
      </c>
      <c r="F11" s="36"/>
      <c r="G11" s="36"/>
      <c r="H11" s="63">
        <f t="shared" si="0"/>
        <v>10</v>
      </c>
      <c r="I11" s="36" t="s">
        <v>71</v>
      </c>
      <c r="J11" s="41">
        <v>2</v>
      </c>
    </row>
    <row r="12" spans="1:10" ht="19.5" customHeight="1">
      <c r="A12" s="117"/>
      <c r="B12" s="33" t="s">
        <v>12</v>
      </c>
      <c r="C12" s="92" t="s">
        <v>76</v>
      </c>
      <c r="D12" s="35"/>
      <c r="E12" s="36">
        <v>10</v>
      </c>
      <c r="F12" s="36"/>
      <c r="G12" s="36"/>
      <c r="H12" s="63">
        <f t="shared" si="0"/>
        <v>10</v>
      </c>
      <c r="I12" s="36" t="s">
        <v>71</v>
      </c>
      <c r="J12" s="41">
        <v>2</v>
      </c>
    </row>
    <row r="13" spans="1:10" ht="19.5" customHeight="1">
      <c r="A13" s="117"/>
      <c r="B13" s="33" t="s">
        <v>12</v>
      </c>
      <c r="C13" s="92" t="s">
        <v>116</v>
      </c>
      <c r="D13" s="35"/>
      <c r="E13" s="36">
        <v>10</v>
      </c>
      <c r="F13" s="36"/>
      <c r="G13" s="36"/>
      <c r="H13" s="63">
        <f t="shared" si="0"/>
        <v>10</v>
      </c>
      <c r="I13" s="36" t="s">
        <v>71</v>
      </c>
      <c r="J13" s="41">
        <v>2</v>
      </c>
    </row>
    <row r="14" spans="1:10" ht="35.25" customHeight="1">
      <c r="A14" s="117"/>
      <c r="B14" s="33" t="s">
        <v>12</v>
      </c>
      <c r="C14" s="92" t="s">
        <v>104</v>
      </c>
      <c r="D14" s="35"/>
      <c r="E14" s="36">
        <v>10</v>
      </c>
      <c r="F14" s="36"/>
      <c r="G14" s="36"/>
      <c r="H14" s="63">
        <f t="shared" si="0"/>
        <v>10</v>
      </c>
      <c r="I14" s="36" t="s">
        <v>71</v>
      </c>
      <c r="J14" s="41">
        <v>2</v>
      </c>
    </row>
    <row r="15" spans="1:10" ht="33" customHeight="1">
      <c r="A15" s="117"/>
      <c r="B15" s="33" t="s">
        <v>12</v>
      </c>
      <c r="C15" s="92" t="s">
        <v>105</v>
      </c>
      <c r="D15" s="35"/>
      <c r="E15" s="36">
        <v>10</v>
      </c>
      <c r="F15" s="36"/>
      <c r="G15" s="36"/>
      <c r="H15" s="63">
        <f t="shared" si="0"/>
        <v>10</v>
      </c>
      <c r="I15" s="36" t="s">
        <v>71</v>
      </c>
      <c r="J15" s="41">
        <v>2</v>
      </c>
    </row>
    <row r="16" spans="1:10" ht="33" customHeight="1">
      <c r="A16" s="117"/>
      <c r="B16" s="33" t="s">
        <v>12</v>
      </c>
      <c r="C16" s="92" t="s">
        <v>135</v>
      </c>
      <c r="D16" s="35"/>
      <c r="E16" s="36">
        <v>10</v>
      </c>
      <c r="F16" s="36"/>
      <c r="G16" s="36"/>
      <c r="H16" s="63">
        <f t="shared" si="0"/>
        <v>10</v>
      </c>
      <c r="I16" s="36" t="s">
        <v>71</v>
      </c>
      <c r="J16" s="41">
        <v>2</v>
      </c>
    </row>
    <row r="17" spans="1:10" ht="33" customHeight="1">
      <c r="A17" s="117"/>
      <c r="B17" s="33" t="s">
        <v>12</v>
      </c>
      <c r="C17" s="92" t="s">
        <v>136</v>
      </c>
      <c r="D17" s="35"/>
      <c r="E17" s="36">
        <v>10</v>
      </c>
      <c r="F17" s="36"/>
      <c r="G17" s="36"/>
      <c r="H17" s="63">
        <f t="shared" si="0"/>
        <v>10</v>
      </c>
      <c r="I17" s="36" t="s">
        <v>71</v>
      </c>
      <c r="J17" s="41">
        <v>2</v>
      </c>
    </row>
    <row r="18" spans="1:10" ht="19.5" customHeight="1" thickBot="1">
      <c r="A18" s="119"/>
      <c r="B18" s="33" t="s">
        <v>12</v>
      </c>
      <c r="C18" s="92" t="s">
        <v>106</v>
      </c>
      <c r="D18" s="35"/>
      <c r="E18" s="36">
        <v>10</v>
      </c>
      <c r="F18" s="36"/>
      <c r="G18" s="36"/>
      <c r="H18" s="63">
        <f t="shared" si="0"/>
        <v>10</v>
      </c>
      <c r="I18" s="36" t="s">
        <v>71</v>
      </c>
      <c r="J18" s="41">
        <v>2</v>
      </c>
    </row>
    <row r="19" spans="2:10" ht="14.25" customHeight="1">
      <c r="B19" s="17"/>
      <c r="C19" s="18"/>
      <c r="D19" s="24"/>
      <c r="E19" s="13"/>
      <c r="F19" s="13"/>
      <c r="G19" s="13"/>
      <c r="H19" s="20"/>
      <c r="I19" s="13"/>
      <c r="J19" s="14"/>
    </row>
    <row r="20" spans="2:10" ht="14.25" customHeight="1">
      <c r="B20" s="17"/>
      <c r="C20" s="158" t="s">
        <v>138</v>
      </c>
      <c r="D20" s="158"/>
      <c r="E20" s="158"/>
      <c r="F20" s="158"/>
      <c r="G20" s="158"/>
      <c r="H20" s="158"/>
      <c r="I20" s="158"/>
      <c r="J20" s="158"/>
    </row>
    <row r="21" spans="2:10" ht="14.25" customHeight="1">
      <c r="B21" s="17"/>
      <c r="C21" s="112"/>
      <c r="D21" s="112"/>
      <c r="E21" s="112"/>
      <c r="F21" s="112"/>
      <c r="G21" s="112"/>
      <c r="H21" s="112"/>
      <c r="I21" s="112"/>
      <c r="J21" s="112"/>
    </row>
    <row r="22" spans="2:10" ht="14.25" customHeight="1">
      <c r="B22" s="17"/>
      <c r="C22" s="112"/>
      <c r="D22" s="112"/>
      <c r="E22" s="112"/>
      <c r="F22" s="112"/>
      <c r="G22" s="112"/>
      <c r="H22" s="112"/>
      <c r="I22" s="112"/>
      <c r="J22" s="112"/>
    </row>
    <row r="23" spans="2:10" ht="14.25" customHeight="1">
      <c r="B23" s="17"/>
      <c r="C23" s="18"/>
      <c r="D23" s="24"/>
      <c r="E23" s="13"/>
      <c r="F23" s="13"/>
      <c r="G23" s="13"/>
      <c r="H23" s="20"/>
      <c r="I23" s="13"/>
      <c r="J23" s="14"/>
    </row>
    <row r="24" spans="1:10" ht="14.25" customHeight="1">
      <c r="A24" s="120"/>
      <c r="B24" s="174" t="s">
        <v>0</v>
      </c>
      <c r="C24" s="175" t="s">
        <v>78</v>
      </c>
      <c r="D24" s="176" t="s">
        <v>2</v>
      </c>
      <c r="E24" s="176"/>
      <c r="F24" s="176"/>
      <c r="G24" s="176"/>
      <c r="H24" s="176"/>
      <c r="I24" s="176"/>
      <c r="J24" s="176"/>
    </row>
    <row r="25" spans="1:10" ht="14.25" customHeight="1">
      <c r="A25" s="121" t="s">
        <v>107</v>
      </c>
      <c r="B25" s="174"/>
      <c r="C25" s="175"/>
      <c r="D25" s="177" t="s">
        <v>3</v>
      </c>
      <c r="E25" s="176" t="s">
        <v>4</v>
      </c>
      <c r="F25" s="176"/>
      <c r="G25" s="176"/>
      <c r="H25" s="176"/>
      <c r="I25" s="176" t="s">
        <v>5</v>
      </c>
      <c r="J25" s="178" t="s">
        <v>6</v>
      </c>
    </row>
    <row r="26" spans="1:10" ht="14.25" customHeight="1">
      <c r="A26" s="121"/>
      <c r="B26" s="174"/>
      <c r="C26" s="175"/>
      <c r="D26" s="177"/>
      <c r="E26" s="62" t="s">
        <v>7</v>
      </c>
      <c r="F26" s="62" t="s">
        <v>69</v>
      </c>
      <c r="G26" s="62" t="s">
        <v>58</v>
      </c>
      <c r="H26" s="62" t="s">
        <v>8</v>
      </c>
      <c r="I26" s="176"/>
      <c r="J26" s="178"/>
    </row>
    <row r="27" spans="1:10" ht="21" customHeight="1">
      <c r="A27" s="179" t="s">
        <v>12</v>
      </c>
      <c r="B27" s="33" t="s">
        <v>9</v>
      </c>
      <c r="C27" s="125" t="s">
        <v>108</v>
      </c>
      <c r="D27" s="65"/>
      <c r="E27" s="36">
        <v>10</v>
      </c>
      <c r="F27" s="36"/>
      <c r="G27" s="36"/>
      <c r="H27" s="40"/>
      <c r="I27" s="36" t="s">
        <v>71</v>
      </c>
      <c r="J27" s="41">
        <v>2</v>
      </c>
    </row>
    <row r="28" spans="1:10" ht="19.5" customHeight="1">
      <c r="A28" s="180"/>
      <c r="B28" s="33" t="s">
        <v>9</v>
      </c>
      <c r="C28" s="125" t="s">
        <v>109</v>
      </c>
      <c r="D28" s="65"/>
      <c r="E28" s="36">
        <v>10</v>
      </c>
      <c r="F28" s="36"/>
      <c r="G28" s="36"/>
      <c r="H28" s="40"/>
      <c r="I28" s="36" t="s">
        <v>71</v>
      </c>
      <c r="J28" s="41">
        <v>2</v>
      </c>
    </row>
    <row r="29" spans="1:10" ht="19.5" customHeight="1">
      <c r="A29" s="180"/>
      <c r="B29" s="33" t="s">
        <v>9</v>
      </c>
      <c r="C29" s="125" t="s">
        <v>129</v>
      </c>
      <c r="D29" s="65"/>
      <c r="E29" s="36">
        <v>10</v>
      </c>
      <c r="F29" s="36"/>
      <c r="G29" s="36"/>
      <c r="H29" s="40"/>
      <c r="I29" s="36" t="s">
        <v>71</v>
      </c>
      <c r="J29" s="41">
        <v>2</v>
      </c>
    </row>
    <row r="30" spans="1:10" ht="34.5" customHeight="1">
      <c r="A30" s="180"/>
      <c r="B30" s="33" t="s">
        <v>9</v>
      </c>
      <c r="C30" s="125" t="s">
        <v>117</v>
      </c>
      <c r="D30" s="65"/>
      <c r="E30" s="36">
        <v>10</v>
      </c>
      <c r="F30" s="36"/>
      <c r="G30" s="36"/>
      <c r="H30" s="40"/>
      <c r="I30" s="36" t="s">
        <v>71</v>
      </c>
      <c r="J30" s="41">
        <v>2</v>
      </c>
    </row>
    <row r="31" spans="1:10" ht="19.5" customHeight="1">
      <c r="A31" s="180"/>
      <c r="B31" s="33" t="s">
        <v>9</v>
      </c>
      <c r="C31" s="125" t="s">
        <v>130</v>
      </c>
      <c r="D31" s="65"/>
      <c r="E31" s="36">
        <v>10</v>
      </c>
      <c r="F31" s="36"/>
      <c r="G31" s="36"/>
      <c r="H31" s="40"/>
      <c r="I31" s="36" t="s">
        <v>71</v>
      </c>
      <c r="J31" s="41">
        <v>2</v>
      </c>
    </row>
    <row r="32" spans="1:10" ht="19.5" customHeight="1">
      <c r="A32" s="180"/>
      <c r="B32" s="33" t="s">
        <v>9</v>
      </c>
      <c r="C32" s="125" t="s">
        <v>131</v>
      </c>
      <c r="D32" s="65"/>
      <c r="E32" s="36">
        <v>10</v>
      </c>
      <c r="F32" s="36"/>
      <c r="G32" s="36"/>
      <c r="H32" s="40"/>
      <c r="I32" s="36" t="s">
        <v>71</v>
      </c>
      <c r="J32" s="41">
        <v>2</v>
      </c>
    </row>
    <row r="33" spans="1:10" ht="30">
      <c r="A33" s="180"/>
      <c r="B33" s="33" t="s">
        <v>9</v>
      </c>
      <c r="C33" s="125" t="s">
        <v>139</v>
      </c>
      <c r="D33" s="65"/>
      <c r="E33" s="36">
        <v>10</v>
      </c>
      <c r="F33" s="36"/>
      <c r="G33" s="36"/>
      <c r="H33" s="40"/>
      <c r="I33" s="36" t="s">
        <v>71</v>
      </c>
      <c r="J33" s="41">
        <v>2</v>
      </c>
    </row>
    <row r="34" spans="1:10" ht="36" customHeight="1">
      <c r="A34" s="180"/>
      <c r="B34" s="33" t="s">
        <v>12</v>
      </c>
      <c r="C34" s="125" t="s">
        <v>128</v>
      </c>
      <c r="D34" s="65"/>
      <c r="E34" s="36">
        <v>10</v>
      </c>
      <c r="F34" s="36"/>
      <c r="G34" s="36"/>
      <c r="H34" s="40"/>
      <c r="I34" s="36" t="s">
        <v>71</v>
      </c>
      <c r="J34" s="41">
        <v>2</v>
      </c>
    </row>
    <row r="35" spans="1:10" ht="21" customHeight="1">
      <c r="A35" s="180"/>
      <c r="B35" s="33" t="s">
        <v>12</v>
      </c>
      <c r="C35" s="125" t="s">
        <v>114</v>
      </c>
      <c r="D35" s="65"/>
      <c r="E35" s="36">
        <v>10</v>
      </c>
      <c r="F35" s="36"/>
      <c r="G35" s="36"/>
      <c r="H35" s="40"/>
      <c r="I35" s="36" t="s">
        <v>71</v>
      </c>
      <c r="J35" s="41">
        <v>2</v>
      </c>
    </row>
    <row r="36" spans="1:10" ht="21" customHeight="1">
      <c r="A36" s="180"/>
      <c r="B36" s="33" t="s">
        <v>12</v>
      </c>
      <c r="C36" s="125" t="s">
        <v>98</v>
      </c>
      <c r="D36" s="65"/>
      <c r="E36" s="36">
        <v>10</v>
      </c>
      <c r="F36" s="36"/>
      <c r="G36" s="36"/>
      <c r="H36" s="40"/>
      <c r="I36" s="36" t="s">
        <v>71</v>
      </c>
      <c r="J36" s="41">
        <v>2</v>
      </c>
    </row>
    <row r="37" spans="1:10" ht="21" customHeight="1">
      <c r="A37" s="180"/>
      <c r="B37" s="33" t="s">
        <v>12</v>
      </c>
      <c r="C37" s="125" t="s">
        <v>141</v>
      </c>
      <c r="D37" s="65"/>
      <c r="E37" s="36">
        <v>10</v>
      </c>
      <c r="F37" s="36"/>
      <c r="G37" s="36"/>
      <c r="H37" s="40"/>
      <c r="I37" s="36" t="s">
        <v>71</v>
      </c>
      <c r="J37" s="41">
        <v>2</v>
      </c>
    </row>
    <row r="38" spans="1:10" ht="30.75" customHeight="1">
      <c r="A38" s="180"/>
      <c r="B38" s="33" t="s">
        <v>12</v>
      </c>
      <c r="C38" s="125" t="s">
        <v>111</v>
      </c>
      <c r="D38" s="65"/>
      <c r="E38" s="36">
        <v>10</v>
      </c>
      <c r="F38" s="36"/>
      <c r="G38" s="36"/>
      <c r="H38" s="40"/>
      <c r="I38" s="36" t="s">
        <v>71</v>
      </c>
      <c r="J38" s="41">
        <v>2</v>
      </c>
    </row>
    <row r="39" spans="1:10" ht="45" customHeight="1">
      <c r="A39" s="181"/>
      <c r="B39" s="33" t="s">
        <v>12</v>
      </c>
      <c r="C39" s="125" t="s">
        <v>145</v>
      </c>
      <c r="D39" s="65"/>
      <c r="E39" s="36">
        <v>10</v>
      </c>
      <c r="F39" s="36"/>
      <c r="G39" s="36"/>
      <c r="H39" s="40"/>
      <c r="I39" s="36" t="s">
        <v>71</v>
      </c>
      <c r="J39" s="41">
        <v>2</v>
      </c>
    </row>
    <row r="40" spans="1:10" ht="14.25" customHeight="1">
      <c r="A40" s="123"/>
      <c r="B40" s="17"/>
      <c r="C40" s="18"/>
      <c r="D40" s="24"/>
      <c r="E40" s="13"/>
      <c r="F40" s="13"/>
      <c r="G40" s="13"/>
      <c r="H40" s="20"/>
      <c r="I40" s="13"/>
      <c r="J40" s="14"/>
    </row>
    <row r="41" spans="1:20" ht="14.25" customHeight="1">
      <c r="A41"/>
      <c r="D41"/>
      <c r="F41" s="123"/>
      <c r="G41" s="17"/>
      <c r="H41" s="112"/>
      <c r="I41" s="24"/>
      <c r="J41" s="13"/>
      <c r="K41" s="13"/>
      <c r="L41" s="13"/>
      <c r="M41" s="20"/>
      <c r="N41" s="13"/>
      <c r="O41" s="14"/>
      <c r="R41" s="9"/>
      <c r="S41" s="9"/>
      <c r="T41" s="9"/>
    </row>
    <row r="42" ht="14.25" customHeight="1"/>
    <row r="43" spans="3:10" ht="14.25" customHeight="1">
      <c r="C43" s="158" t="s">
        <v>89</v>
      </c>
      <c r="D43" s="158"/>
      <c r="E43" s="158"/>
      <c r="F43" s="158"/>
      <c r="G43" s="158"/>
      <c r="H43" s="158"/>
      <c r="I43" s="158"/>
      <c r="J43" s="158"/>
    </row>
    <row r="45" spans="2:10" ht="14.25" customHeight="1">
      <c r="B45" s="159" t="s">
        <v>0</v>
      </c>
      <c r="C45" s="162" t="s">
        <v>90</v>
      </c>
      <c r="D45" s="165" t="s">
        <v>2</v>
      </c>
      <c r="E45" s="166"/>
      <c r="F45" s="166"/>
      <c r="G45" s="166"/>
      <c r="H45" s="166"/>
      <c r="I45" s="166"/>
      <c r="J45" s="167"/>
    </row>
    <row r="46" spans="2:10" ht="14.25" customHeight="1">
      <c r="B46" s="160"/>
      <c r="C46" s="163"/>
      <c r="D46" s="168" t="s">
        <v>3</v>
      </c>
      <c r="E46" s="165" t="s">
        <v>4</v>
      </c>
      <c r="F46" s="166"/>
      <c r="G46" s="166"/>
      <c r="H46" s="167"/>
      <c r="I46" s="170" t="s">
        <v>5</v>
      </c>
      <c r="J46" s="172" t="s">
        <v>6</v>
      </c>
    </row>
    <row r="47" spans="2:10" ht="14.25">
      <c r="B47" s="161"/>
      <c r="C47" s="164"/>
      <c r="D47" s="169"/>
      <c r="E47" s="62" t="s">
        <v>7</v>
      </c>
      <c r="F47" s="62" t="s">
        <v>69</v>
      </c>
      <c r="G47" s="62" t="s">
        <v>58</v>
      </c>
      <c r="H47" s="62" t="s">
        <v>8</v>
      </c>
      <c r="I47" s="171"/>
      <c r="J47" s="173"/>
    </row>
    <row r="48" spans="2:10" ht="15.75">
      <c r="B48" s="107" t="s">
        <v>9</v>
      </c>
      <c r="C48" s="108" t="s">
        <v>112</v>
      </c>
      <c r="D48" s="109"/>
      <c r="E48" s="110">
        <v>20</v>
      </c>
      <c r="F48" s="110"/>
      <c r="G48" s="110"/>
      <c r="H48" s="110">
        <f>SUM(E48:F48)</f>
        <v>20</v>
      </c>
      <c r="I48" s="110" t="s">
        <v>71</v>
      </c>
      <c r="J48" s="111">
        <v>4</v>
      </c>
    </row>
    <row r="49" spans="2:10" ht="15.75">
      <c r="B49" s="107" t="s">
        <v>9</v>
      </c>
      <c r="C49" s="108" t="s">
        <v>133</v>
      </c>
      <c r="D49" s="109"/>
      <c r="E49" s="110">
        <v>20</v>
      </c>
      <c r="F49" s="110"/>
      <c r="G49" s="110"/>
      <c r="H49" s="110">
        <f>SUM(E49:F49)</f>
        <v>20</v>
      </c>
      <c r="I49" s="110" t="s">
        <v>71</v>
      </c>
      <c r="J49" s="111">
        <v>4</v>
      </c>
    </row>
    <row r="50" spans="2:10" ht="15.75">
      <c r="B50" s="107" t="s">
        <v>9</v>
      </c>
      <c r="C50" s="108" t="s">
        <v>91</v>
      </c>
      <c r="D50" s="109"/>
      <c r="E50" s="110">
        <v>20</v>
      </c>
      <c r="F50" s="110"/>
      <c r="G50" s="110"/>
      <c r="H50" s="110">
        <f>SUM(E50:F50)</f>
        <v>20</v>
      </c>
      <c r="I50" s="110" t="s">
        <v>71</v>
      </c>
      <c r="J50" s="111">
        <v>4</v>
      </c>
    </row>
    <row r="51" spans="2:10" ht="15.75">
      <c r="B51" s="107" t="s">
        <v>12</v>
      </c>
      <c r="C51" s="108" t="s">
        <v>113</v>
      </c>
      <c r="D51" s="109"/>
      <c r="E51" s="110">
        <v>20</v>
      </c>
      <c r="F51" s="110"/>
      <c r="G51" s="110"/>
      <c r="H51" s="110">
        <f>SUM(E51:F51)</f>
        <v>20</v>
      </c>
      <c r="I51" s="110" t="s">
        <v>71</v>
      </c>
      <c r="J51" s="111">
        <v>4</v>
      </c>
    </row>
    <row r="52" spans="2:10" ht="30">
      <c r="B52" s="107" t="s">
        <v>12</v>
      </c>
      <c r="C52" s="108" t="s">
        <v>115</v>
      </c>
      <c r="D52" s="109"/>
      <c r="E52" s="110">
        <v>20</v>
      </c>
      <c r="F52" s="110"/>
      <c r="G52" s="110"/>
      <c r="H52" s="110">
        <f>SUM(E52:F52)</f>
        <v>20</v>
      </c>
      <c r="I52" s="110" t="s">
        <v>71</v>
      </c>
      <c r="J52" s="111">
        <v>4</v>
      </c>
    </row>
  </sheetData>
  <sheetProtection/>
  <mergeCells count="25">
    <mergeCell ref="A27:A39"/>
    <mergeCell ref="C20:J20"/>
    <mergeCell ref="C24:C26"/>
    <mergeCell ref="B24:B26"/>
    <mergeCell ref="D24:J24"/>
    <mergeCell ref="D25:D26"/>
    <mergeCell ref="E25:H25"/>
    <mergeCell ref="I25:I26"/>
    <mergeCell ref="J25:J26"/>
    <mergeCell ref="C2:J2"/>
    <mergeCell ref="B4:B6"/>
    <mergeCell ref="C4:C6"/>
    <mergeCell ref="D4:J4"/>
    <mergeCell ref="D5:D6"/>
    <mergeCell ref="E5:H5"/>
    <mergeCell ref="I5:I6"/>
    <mergeCell ref="J5:J6"/>
    <mergeCell ref="C43:J43"/>
    <mergeCell ref="B45:B47"/>
    <mergeCell ref="C45:C47"/>
    <mergeCell ref="D45:J45"/>
    <mergeCell ref="D46:D47"/>
    <mergeCell ref="E46:H46"/>
    <mergeCell ref="I46:I47"/>
    <mergeCell ref="J46:J47"/>
  </mergeCells>
  <printOptions/>
  <pageMargins left="0.7" right="0.7" top="0.75" bottom="0.75" header="0.3" footer="0.3"/>
  <pageSetup horizontalDpi="300" verticalDpi="300" orientation="portrait" paperSize="9" scale="52" r:id="rId1"/>
  <colBreaks count="1" manualBreakCount="1">
    <brk id="10" max="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K31"/>
  <sheetViews>
    <sheetView showGridLines="0" view="pageBreakPreview" zoomScaleNormal="90" zoomScaleSheetLayoutView="100" zoomScalePageLayoutView="0" workbookViewId="0" topLeftCell="A4">
      <selection activeCell="B1" sqref="B1:K31"/>
    </sheetView>
  </sheetViews>
  <sheetFormatPr defaultColWidth="8.796875" defaultRowHeight="14.25"/>
  <cols>
    <col min="1" max="1" width="3.09765625" style="0" customWidth="1"/>
    <col min="2" max="2" width="5" style="0" customWidth="1"/>
    <col min="3" max="3" width="6.59765625" style="0" customWidth="1"/>
    <col min="4" max="4" width="41.59765625" style="0" customWidth="1"/>
    <col min="5" max="5" width="9" style="23" customWidth="1"/>
    <col min="11" max="11" width="6.3984375" style="0" customWidth="1"/>
    <col min="12" max="12" width="3.3984375" style="0" customWidth="1"/>
    <col min="13" max="13" width="14.3984375" style="0" customWidth="1"/>
    <col min="14" max="14" width="11.59765625" style="9" customWidth="1"/>
    <col min="15" max="15" width="10.8984375" style="9" customWidth="1"/>
    <col min="16" max="16" width="12.3984375" style="9" customWidth="1"/>
    <col min="17" max="17" width="5.19921875" style="0" customWidth="1"/>
  </cols>
  <sheetData>
    <row r="1" ht="14.25">
      <c r="B1" t="s">
        <v>27</v>
      </c>
    </row>
    <row r="2" spans="4:11" ht="14.25">
      <c r="D2" s="158" t="s">
        <v>33</v>
      </c>
      <c r="E2" s="158"/>
      <c r="F2" s="158"/>
      <c r="G2" s="158"/>
      <c r="H2" s="158"/>
      <c r="I2" s="158"/>
      <c r="J2" s="158"/>
      <c r="K2" s="158"/>
    </row>
    <row r="3" ht="15.75" customHeight="1"/>
    <row r="4" spans="2:11" ht="15.75" customHeight="1">
      <c r="B4" s="182" t="s">
        <v>14</v>
      </c>
      <c r="C4" s="182" t="s">
        <v>0</v>
      </c>
      <c r="D4" s="183" t="s">
        <v>20</v>
      </c>
      <c r="E4" s="184" t="s">
        <v>2</v>
      </c>
      <c r="F4" s="184"/>
      <c r="G4" s="184"/>
      <c r="H4" s="184"/>
      <c r="I4" s="184"/>
      <c r="J4" s="184"/>
      <c r="K4" s="184"/>
    </row>
    <row r="5" spans="2:11" ht="14.25">
      <c r="B5" s="182"/>
      <c r="C5" s="182"/>
      <c r="D5" s="183"/>
      <c r="E5" s="185" t="s">
        <v>3</v>
      </c>
      <c r="F5" s="184" t="s">
        <v>4</v>
      </c>
      <c r="G5" s="184"/>
      <c r="H5" s="184"/>
      <c r="I5" s="184"/>
      <c r="J5" s="184" t="s">
        <v>5</v>
      </c>
      <c r="K5" s="186" t="s">
        <v>6</v>
      </c>
    </row>
    <row r="6" spans="2:11" ht="14.25">
      <c r="B6" s="182"/>
      <c r="C6" s="182"/>
      <c r="D6" s="183"/>
      <c r="E6" s="185"/>
      <c r="F6" s="61" t="s">
        <v>7</v>
      </c>
      <c r="G6" s="61" t="s">
        <v>45</v>
      </c>
      <c r="H6" s="61" t="s">
        <v>44</v>
      </c>
      <c r="I6" s="61" t="s">
        <v>8</v>
      </c>
      <c r="J6" s="184"/>
      <c r="K6" s="186"/>
    </row>
    <row r="7" spans="2:11" ht="15.75">
      <c r="B7" s="129" t="s">
        <v>9</v>
      </c>
      <c r="C7" s="33"/>
      <c r="D7" s="44"/>
      <c r="E7" s="35"/>
      <c r="F7" s="36"/>
      <c r="G7" s="36"/>
      <c r="H7" s="36"/>
      <c r="I7" s="63">
        <f aca="true" t="shared" si="0" ref="I7:I15">SUM(F7:H7)</f>
        <v>0</v>
      </c>
      <c r="J7" s="36"/>
      <c r="K7" s="38"/>
    </row>
    <row r="8" spans="2:11" ht="15.75">
      <c r="B8" s="129"/>
      <c r="C8" s="33"/>
      <c r="D8" s="44"/>
      <c r="E8" s="35"/>
      <c r="F8" s="36"/>
      <c r="G8" s="36"/>
      <c r="H8" s="36"/>
      <c r="I8" s="63">
        <f t="shared" si="0"/>
        <v>0</v>
      </c>
      <c r="J8" s="36"/>
      <c r="K8" s="38"/>
    </row>
    <row r="9" spans="2:11" ht="19.5" customHeight="1">
      <c r="B9" s="129"/>
      <c r="C9" s="33"/>
      <c r="D9" s="44"/>
      <c r="E9" s="35"/>
      <c r="F9" s="36"/>
      <c r="G9" s="36"/>
      <c r="H9" s="36"/>
      <c r="I9" s="63">
        <f t="shared" si="0"/>
        <v>0</v>
      </c>
      <c r="J9" s="36"/>
      <c r="K9" s="38"/>
    </row>
    <row r="10" spans="2:11" ht="19.5" customHeight="1">
      <c r="B10" s="129" t="s">
        <v>12</v>
      </c>
      <c r="C10" s="33"/>
      <c r="D10" s="44"/>
      <c r="E10" s="35"/>
      <c r="F10" s="36"/>
      <c r="G10" s="36"/>
      <c r="H10" s="36"/>
      <c r="I10" s="63">
        <f t="shared" si="0"/>
        <v>0</v>
      </c>
      <c r="J10" s="36"/>
      <c r="K10" s="41"/>
    </row>
    <row r="11" spans="2:11" ht="19.5" customHeight="1">
      <c r="B11" s="129"/>
      <c r="C11" s="33"/>
      <c r="D11" s="44"/>
      <c r="E11" s="35"/>
      <c r="F11" s="36"/>
      <c r="G11" s="36"/>
      <c r="H11" s="36"/>
      <c r="I11" s="63">
        <f t="shared" si="0"/>
        <v>0</v>
      </c>
      <c r="J11" s="36"/>
      <c r="K11" s="41"/>
    </row>
    <row r="12" spans="2:11" ht="19.5" customHeight="1">
      <c r="B12" s="129"/>
      <c r="C12" s="33"/>
      <c r="D12" s="50"/>
      <c r="E12" s="35"/>
      <c r="F12" s="36"/>
      <c r="G12" s="36"/>
      <c r="H12" s="36"/>
      <c r="I12" s="63">
        <f t="shared" si="0"/>
        <v>0</v>
      </c>
      <c r="J12" s="36"/>
      <c r="K12" s="41"/>
    </row>
    <row r="13" spans="2:11" ht="19.5" customHeight="1">
      <c r="B13" s="129" t="s">
        <v>13</v>
      </c>
      <c r="C13" s="33"/>
      <c r="D13" s="44"/>
      <c r="E13" s="35"/>
      <c r="F13" s="36"/>
      <c r="G13" s="36"/>
      <c r="H13" s="36"/>
      <c r="I13" s="63">
        <f t="shared" si="0"/>
        <v>0</v>
      </c>
      <c r="J13" s="36"/>
      <c r="K13" s="41"/>
    </row>
    <row r="14" spans="2:11" ht="19.5" customHeight="1">
      <c r="B14" s="129"/>
      <c r="C14" s="33"/>
      <c r="D14" s="50"/>
      <c r="E14" s="35"/>
      <c r="F14" s="36"/>
      <c r="G14" s="36"/>
      <c r="H14" s="36"/>
      <c r="I14" s="63">
        <f t="shared" si="0"/>
        <v>0</v>
      </c>
      <c r="J14" s="36"/>
      <c r="K14" s="41"/>
    </row>
    <row r="15" spans="2:11" ht="19.5" customHeight="1">
      <c r="B15" s="129"/>
      <c r="C15" s="33"/>
      <c r="D15" s="64"/>
      <c r="E15" s="65"/>
      <c r="F15" s="36"/>
      <c r="G15" s="36"/>
      <c r="H15" s="36"/>
      <c r="I15" s="63">
        <f t="shared" si="0"/>
        <v>0</v>
      </c>
      <c r="J15" s="36"/>
      <c r="K15" s="41"/>
    </row>
    <row r="16" spans="2:11" ht="15.75">
      <c r="B16" s="145" t="s">
        <v>28</v>
      </c>
      <c r="C16" s="146"/>
      <c r="D16" s="146"/>
      <c r="E16" s="146"/>
      <c r="F16" s="146"/>
      <c r="G16" s="146"/>
      <c r="H16" s="146"/>
      <c r="I16" s="66">
        <f>SUM(I7:I15)</f>
        <v>0</v>
      </c>
      <c r="J16" s="56" t="s">
        <v>11</v>
      </c>
      <c r="K16" s="66">
        <f>SUM(K7:K15)</f>
        <v>0</v>
      </c>
    </row>
    <row r="17" spans="2:11" ht="15.75">
      <c r="B17" s="19"/>
      <c r="C17" s="17"/>
      <c r="D17" s="18"/>
      <c r="E17" s="24"/>
      <c r="F17" s="13"/>
      <c r="G17" s="13"/>
      <c r="H17" s="13"/>
      <c r="I17" s="20"/>
      <c r="J17" s="13"/>
      <c r="K17" s="14"/>
    </row>
    <row r="18" ht="14.25">
      <c r="B18" t="s">
        <v>34</v>
      </c>
    </row>
    <row r="19" ht="15.75" customHeight="1"/>
    <row r="20" spans="2:11" ht="15.75" customHeight="1">
      <c r="B20" s="174" t="s">
        <v>14</v>
      </c>
      <c r="C20" s="174" t="s">
        <v>0</v>
      </c>
      <c r="D20" s="175" t="s">
        <v>42</v>
      </c>
      <c r="E20" s="176" t="s">
        <v>2</v>
      </c>
      <c r="F20" s="176"/>
      <c r="G20" s="176"/>
      <c r="H20" s="176"/>
      <c r="I20" s="176"/>
      <c r="J20" s="176"/>
      <c r="K20" s="176"/>
    </row>
    <row r="21" spans="2:11" ht="15.75" customHeight="1">
      <c r="B21" s="174"/>
      <c r="C21" s="174"/>
      <c r="D21" s="175"/>
      <c r="E21" s="177" t="s">
        <v>3</v>
      </c>
      <c r="F21" s="176" t="s">
        <v>4</v>
      </c>
      <c r="G21" s="176"/>
      <c r="H21" s="176"/>
      <c r="I21" s="176"/>
      <c r="J21" s="176" t="s">
        <v>5</v>
      </c>
      <c r="K21" s="178" t="s">
        <v>6</v>
      </c>
    </row>
    <row r="22" spans="2:11" ht="14.25">
      <c r="B22" s="174"/>
      <c r="C22" s="174"/>
      <c r="D22" s="175"/>
      <c r="E22" s="177"/>
      <c r="F22" s="62" t="s">
        <v>7</v>
      </c>
      <c r="G22" s="62" t="s">
        <v>44</v>
      </c>
      <c r="H22" s="62" t="s">
        <v>44</v>
      </c>
      <c r="I22" s="62" t="s">
        <v>8</v>
      </c>
      <c r="J22" s="176"/>
      <c r="K22" s="178"/>
    </row>
    <row r="23" spans="2:11" ht="15.75">
      <c r="B23" s="129" t="s">
        <v>9</v>
      </c>
      <c r="C23" s="33"/>
      <c r="D23" s="44"/>
      <c r="E23" s="35"/>
      <c r="F23" s="36"/>
      <c r="G23" s="36"/>
      <c r="H23" s="36"/>
      <c r="I23" s="63">
        <f aca="true" t="shared" si="1" ref="I23:I30">SUM(F23:H23)</f>
        <v>0</v>
      </c>
      <c r="J23" s="36"/>
      <c r="K23" s="38"/>
    </row>
    <row r="24" spans="2:11" ht="15.75">
      <c r="B24" s="129"/>
      <c r="C24" s="33"/>
      <c r="D24" s="44"/>
      <c r="E24" s="35"/>
      <c r="F24" s="36"/>
      <c r="G24" s="36"/>
      <c r="H24" s="36"/>
      <c r="I24" s="63">
        <f t="shared" si="1"/>
        <v>0</v>
      </c>
      <c r="J24" s="36"/>
      <c r="K24" s="38"/>
    </row>
    <row r="25" spans="2:11" ht="19.5" customHeight="1">
      <c r="B25" s="129"/>
      <c r="C25" s="33"/>
      <c r="D25" s="44"/>
      <c r="E25" s="35"/>
      <c r="F25" s="36"/>
      <c r="G25" s="36"/>
      <c r="H25" s="36"/>
      <c r="I25" s="63">
        <f t="shared" si="1"/>
        <v>0</v>
      </c>
      <c r="J25" s="36"/>
      <c r="K25" s="38"/>
    </row>
    <row r="26" spans="2:11" ht="19.5" customHeight="1">
      <c r="B26" s="129" t="s">
        <v>12</v>
      </c>
      <c r="C26" s="33"/>
      <c r="D26" s="44"/>
      <c r="E26" s="35"/>
      <c r="F26" s="36"/>
      <c r="G26" s="36"/>
      <c r="H26" s="36"/>
      <c r="I26" s="63">
        <f t="shared" si="1"/>
        <v>0</v>
      </c>
      <c r="J26" s="36"/>
      <c r="K26" s="41"/>
    </row>
    <row r="27" spans="2:11" ht="19.5" customHeight="1">
      <c r="B27" s="129"/>
      <c r="C27" s="33"/>
      <c r="D27" s="44"/>
      <c r="E27" s="35"/>
      <c r="F27" s="36"/>
      <c r="G27" s="36"/>
      <c r="H27" s="36"/>
      <c r="I27" s="63">
        <f t="shared" si="1"/>
        <v>0</v>
      </c>
      <c r="J27" s="36"/>
      <c r="K27" s="41"/>
    </row>
    <row r="28" spans="2:11" ht="19.5" customHeight="1">
      <c r="B28" s="129"/>
      <c r="C28" s="33"/>
      <c r="D28" s="50"/>
      <c r="E28" s="35"/>
      <c r="F28" s="36"/>
      <c r="G28" s="36"/>
      <c r="H28" s="36"/>
      <c r="I28" s="63">
        <f t="shared" si="1"/>
        <v>0</v>
      </c>
      <c r="J28" s="36"/>
      <c r="K28" s="41"/>
    </row>
    <row r="29" spans="2:11" ht="19.5" customHeight="1">
      <c r="B29" s="129" t="s">
        <v>13</v>
      </c>
      <c r="C29" s="33"/>
      <c r="D29" s="44"/>
      <c r="E29" s="35"/>
      <c r="F29" s="36"/>
      <c r="G29" s="36"/>
      <c r="H29" s="36"/>
      <c r="I29" s="63">
        <f t="shared" si="1"/>
        <v>0</v>
      </c>
      <c r="J29" s="36"/>
      <c r="K29" s="41"/>
    </row>
    <row r="30" spans="2:11" ht="19.5" customHeight="1">
      <c r="B30" s="129"/>
      <c r="C30" s="33"/>
      <c r="D30" s="50"/>
      <c r="E30" s="35"/>
      <c r="F30" s="36"/>
      <c r="G30" s="36"/>
      <c r="H30" s="36"/>
      <c r="I30" s="63">
        <f t="shared" si="1"/>
        <v>0</v>
      </c>
      <c r="J30" s="36"/>
      <c r="K30" s="41"/>
    </row>
    <row r="31" spans="2:11" ht="19.5" customHeight="1">
      <c r="B31" s="129"/>
      <c r="C31" s="33"/>
      <c r="D31" s="64"/>
      <c r="E31" s="65"/>
      <c r="F31" s="36"/>
      <c r="G31" s="36"/>
      <c r="H31" s="36"/>
      <c r="I31" s="63">
        <f>SUM(F31:G31)</f>
        <v>0</v>
      </c>
      <c r="J31" s="36"/>
      <c r="K31" s="41"/>
    </row>
  </sheetData>
  <sheetProtection/>
  <mergeCells count="24">
    <mergeCell ref="B4:B6"/>
    <mergeCell ref="C4:C6"/>
    <mergeCell ref="D4:D6"/>
    <mergeCell ref="E4:K4"/>
    <mergeCell ref="E5:E6"/>
    <mergeCell ref="F5:I5"/>
    <mergeCell ref="J5:J6"/>
    <mergeCell ref="K5:K6"/>
    <mergeCell ref="E20:K20"/>
    <mergeCell ref="E21:E22"/>
    <mergeCell ref="F21:I21"/>
    <mergeCell ref="J21:J22"/>
    <mergeCell ref="D2:K2"/>
    <mergeCell ref="K21:K22"/>
    <mergeCell ref="B23:B25"/>
    <mergeCell ref="B26:B28"/>
    <mergeCell ref="B29:B31"/>
    <mergeCell ref="B20:B22"/>
    <mergeCell ref="B7:B9"/>
    <mergeCell ref="B10:B12"/>
    <mergeCell ref="B13:B15"/>
    <mergeCell ref="B16:H16"/>
    <mergeCell ref="C20:C22"/>
    <mergeCell ref="D20:D22"/>
  </mergeCells>
  <printOptions/>
  <pageMargins left="0.7" right="0.7" top="0.75" bottom="0.75" header="0.3" footer="0.3"/>
  <pageSetup horizontalDpi="300" verticalDpi="300" orientation="portrait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90"/>
  <sheetViews>
    <sheetView showGridLines="0" view="pageBreakPreview" zoomScale="60" zoomScalePageLayoutView="0" workbookViewId="0" topLeftCell="A40">
      <selection activeCell="B56" sqref="B56:K90"/>
    </sheetView>
  </sheetViews>
  <sheetFormatPr defaultColWidth="8.796875" defaultRowHeight="14.25"/>
  <cols>
    <col min="1" max="1" width="1.4921875" style="0" customWidth="1"/>
    <col min="2" max="2" width="5" style="0" customWidth="1"/>
    <col min="3" max="3" width="6.59765625" style="0" customWidth="1"/>
    <col min="4" max="4" width="42" style="0" customWidth="1"/>
    <col min="5" max="5" width="9.69921875" style="23" customWidth="1"/>
    <col min="6" max="6" width="8.19921875" style="0" customWidth="1"/>
    <col min="7" max="7" width="8.59765625" style="0" customWidth="1"/>
    <col min="8" max="8" width="8.19921875" style="0" customWidth="1"/>
    <col min="11" max="11" width="10.5" style="0" customWidth="1"/>
    <col min="12" max="12" width="16.09765625" style="0" customWidth="1"/>
    <col min="13" max="13" width="3.3984375" style="10" customWidth="1"/>
    <col min="14" max="14" width="28.5" style="0" customWidth="1"/>
    <col min="15" max="15" width="11.59765625" style="9" customWidth="1"/>
    <col min="16" max="16" width="10.8984375" style="9" customWidth="1"/>
    <col min="17" max="17" width="11" style="9" customWidth="1"/>
    <col min="18" max="18" width="5.19921875" style="0" customWidth="1"/>
  </cols>
  <sheetData>
    <row r="1" ht="14.25">
      <c r="D1" t="s">
        <v>35</v>
      </c>
    </row>
    <row r="2" spans="2:13" ht="18">
      <c r="B2" s="1"/>
      <c r="C2" s="1"/>
      <c r="D2" s="11" t="s">
        <v>18</v>
      </c>
      <c r="E2" s="188"/>
      <c r="F2" s="188"/>
      <c r="G2" s="188"/>
      <c r="H2" s="188"/>
      <c r="I2" s="188"/>
      <c r="J2" s="188"/>
      <c r="K2" s="188"/>
      <c r="L2" s="1"/>
      <c r="M2" s="25"/>
    </row>
    <row r="3" spans="1:18" ht="18">
      <c r="A3" s="10"/>
      <c r="B3" s="10"/>
      <c r="C3" s="3"/>
      <c r="D3" s="11" t="s">
        <v>29</v>
      </c>
      <c r="E3" s="140"/>
      <c r="F3" s="140"/>
      <c r="G3" s="140"/>
      <c r="H3" s="140"/>
      <c r="I3" s="140"/>
      <c r="J3" s="140"/>
      <c r="K3" s="140"/>
      <c r="L3" s="3"/>
      <c r="M3" s="25"/>
      <c r="N3" s="25"/>
      <c r="O3" s="15"/>
      <c r="P3" s="15"/>
      <c r="Q3" s="15"/>
      <c r="R3" s="9"/>
    </row>
    <row r="4" spans="1:18" ht="18">
      <c r="A4" s="10"/>
      <c r="B4" s="10"/>
      <c r="C4" s="3"/>
      <c r="D4" s="11" t="s">
        <v>16</v>
      </c>
      <c r="E4" s="140"/>
      <c r="F4" s="140"/>
      <c r="G4" s="140"/>
      <c r="H4" s="140"/>
      <c r="I4" s="140"/>
      <c r="J4" s="140"/>
      <c r="K4" s="140"/>
      <c r="L4" s="3"/>
      <c r="M4" s="25"/>
      <c r="N4" s="25"/>
      <c r="O4" s="15"/>
      <c r="P4" s="15"/>
      <c r="Q4" s="15"/>
      <c r="R4" s="9"/>
    </row>
    <row r="5" spans="1:18" ht="18">
      <c r="A5" s="10"/>
      <c r="B5" s="10"/>
      <c r="C5" s="3"/>
      <c r="D5" s="11" t="s">
        <v>17</v>
      </c>
      <c r="E5" s="140"/>
      <c r="F5" s="140"/>
      <c r="G5" s="140"/>
      <c r="H5" s="140"/>
      <c r="I5" s="140"/>
      <c r="J5" s="140"/>
      <c r="K5" s="140"/>
      <c r="L5" s="3"/>
      <c r="M5" s="25"/>
      <c r="N5" s="25"/>
      <c r="O5" s="15"/>
      <c r="P5" s="15"/>
      <c r="Q5" s="15"/>
      <c r="R5" s="9"/>
    </row>
    <row r="6" spans="1:18" ht="18">
      <c r="A6" s="10"/>
      <c r="B6" s="10"/>
      <c r="C6" s="3"/>
      <c r="D6" s="11" t="s">
        <v>22</v>
      </c>
      <c r="E6" s="139"/>
      <c r="F6" s="139"/>
      <c r="G6" s="139"/>
      <c r="H6" s="139"/>
      <c r="I6" s="139"/>
      <c r="J6" s="139"/>
      <c r="K6" s="139"/>
      <c r="L6" s="3"/>
      <c r="M6" s="25"/>
      <c r="N6" s="25"/>
      <c r="O6" s="15"/>
      <c r="P6" s="15"/>
      <c r="Q6" s="15"/>
      <c r="R6" s="9"/>
    </row>
    <row r="7" spans="1:18" ht="15.75" customHeight="1">
      <c r="A7" s="10"/>
      <c r="B7" s="10"/>
      <c r="C7" s="3"/>
      <c r="D7" s="11" t="s">
        <v>19</v>
      </c>
      <c r="E7" s="141"/>
      <c r="F7" s="141"/>
      <c r="G7" s="141"/>
      <c r="H7" s="141"/>
      <c r="I7" s="141"/>
      <c r="J7" s="141"/>
      <c r="K7" s="141"/>
      <c r="L7" s="3"/>
      <c r="M7" s="26"/>
      <c r="N7" s="26"/>
      <c r="O7" s="15"/>
      <c r="P7" s="15"/>
      <c r="Q7" s="15"/>
      <c r="R7" s="9"/>
    </row>
    <row r="8" spans="2:17" ht="16.5" customHeight="1">
      <c r="B8" s="1"/>
      <c r="C8" s="1"/>
      <c r="D8" s="4"/>
      <c r="E8" s="22"/>
      <c r="F8" s="2"/>
      <c r="G8" s="2"/>
      <c r="H8" s="2"/>
      <c r="I8" s="2"/>
      <c r="J8" s="7"/>
      <c r="K8" s="8"/>
      <c r="L8" s="1"/>
      <c r="M8" s="30"/>
      <c r="O8" s="148" t="s">
        <v>56</v>
      </c>
      <c r="P8" s="148"/>
      <c r="Q8" s="28"/>
    </row>
    <row r="9" spans="2:17" ht="21" customHeight="1">
      <c r="B9" s="137" t="s">
        <v>14</v>
      </c>
      <c r="C9" s="137" t="s">
        <v>0</v>
      </c>
      <c r="D9" s="138" t="s">
        <v>1</v>
      </c>
      <c r="E9" s="132" t="s">
        <v>2</v>
      </c>
      <c r="F9" s="132"/>
      <c r="G9" s="132"/>
      <c r="H9" s="132"/>
      <c r="I9" s="132"/>
      <c r="J9" s="132"/>
      <c r="K9" s="132"/>
      <c r="L9" s="128" t="s">
        <v>46</v>
      </c>
      <c r="M9" s="76"/>
      <c r="N9" s="157" t="s">
        <v>62</v>
      </c>
      <c r="O9" s="147" t="s">
        <v>21</v>
      </c>
      <c r="P9" s="147"/>
      <c r="Q9" s="147"/>
    </row>
    <row r="10" spans="2:17" ht="20.25" customHeight="1">
      <c r="B10" s="137"/>
      <c r="C10" s="137"/>
      <c r="D10" s="138"/>
      <c r="E10" s="131" t="s">
        <v>3</v>
      </c>
      <c r="F10" s="132" t="s">
        <v>4</v>
      </c>
      <c r="G10" s="132"/>
      <c r="H10" s="132"/>
      <c r="I10" s="132"/>
      <c r="J10" s="132" t="s">
        <v>5</v>
      </c>
      <c r="K10" s="131" t="s">
        <v>6</v>
      </c>
      <c r="L10" s="128"/>
      <c r="M10" s="77"/>
      <c r="N10" s="157"/>
      <c r="O10" s="149" t="s">
        <v>15</v>
      </c>
      <c r="P10" s="149" t="s">
        <v>43</v>
      </c>
      <c r="Q10" s="149" t="s">
        <v>55</v>
      </c>
    </row>
    <row r="11" spans="2:17" ht="29.25" customHeight="1">
      <c r="B11" s="137"/>
      <c r="C11" s="137"/>
      <c r="D11" s="138"/>
      <c r="E11" s="131"/>
      <c r="F11" s="32" t="s">
        <v>7</v>
      </c>
      <c r="G11" s="32" t="s">
        <v>45</v>
      </c>
      <c r="H11" s="32" t="s">
        <v>51</v>
      </c>
      <c r="I11" s="32" t="s">
        <v>8</v>
      </c>
      <c r="J11" s="132"/>
      <c r="K11" s="131"/>
      <c r="L11" s="128"/>
      <c r="M11" s="77"/>
      <c r="N11" s="157"/>
      <c r="O11" s="149"/>
      <c r="P11" s="149"/>
      <c r="Q11" s="149"/>
    </row>
    <row r="12" spans="2:17" ht="19.5" customHeight="1">
      <c r="B12" s="129" t="s">
        <v>9</v>
      </c>
      <c r="C12" s="33"/>
      <c r="D12" s="34"/>
      <c r="E12" s="35"/>
      <c r="F12" s="36"/>
      <c r="G12" s="36"/>
      <c r="H12" s="36"/>
      <c r="I12" s="37">
        <f aca="true" t="shared" si="0" ref="I12:I17">SUM(F12:G12)</f>
        <v>0</v>
      </c>
      <c r="J12" s="36"/>
      <c r="K12" s="38">
        <v>1</v>
      </c>
      <c r="L12" s="33"/>
      <c r="M12" s="78"/>
      <c r="N12" s="73"/>
      <c r="O12" s="73"/>
      <c r="P12" s="73"/>
      <c r="Q12" s="73"/>
    </row>
    <row r="13" spans="2:17" ht="19.5" customHeight="1">
      <c r="B13" s="129"/>
      <c r="C13" s="33"/>
      <c r="D13" s="34"/>
      <c r="E13" s="35"/>
      <c r="F13" s="36"/>
      <c r="G13" s="36"/>
      <c r="H13" s="36"/>
      <c r="I13" s="37">
        <f t="shared" si="0"/>
        <v>0</v>
      </c>
      <c r="J13" s="39"/>
      <c r="K13" s="38"/>
      <c r="L13" s="33"/>
      <c r="M13" s="78"/>
      <c r="N13" s="73"/>
      <c r="O13" s="73"/>
      <c r="P13" s="73"/>
      <c r="Q13" s="73"/>
    </row>
    <row r="14" spans="2:17" ht="19.5" customHeight="1">
      <c r="B14" s="129"/>
      <c r="C14" s="33"/>
      <c r="D14" s="34"/>
      <c r="E14" s="35"/>
      <c r="F14" s="36"/>
      <c r="G14" s="40"/>
      <c r="H14" s="36"/>
      <c r="I14" s="37">
        <f t="shared" si="0"/>
        <v>0</v>
      </c>
      <c r="J14" s="36"/>
      <c r="K14" s="38"/>
      <c r="L14" s="33"/>
      <c r="M14" s="78"/>
      <c r="N14" s="73"/>
      <c r="O14" s="73"/>
      <c r="P14" s="73"/>
      <c r="Q14" s="73"/>
    </row>
    <row r="15" spans="2:17" ht="19.5" customHeight="1">
      <c r="B15" s="129"/>
      <c r="C15" s="33"/>
      <c r="D15" s="34"/>
      <c r="E15" s="35"/>
      <c r="F15" s="36"/>
      <c r="G15" s="36"/>
      <c r="H15" s="36"/>
      <c r="I15" s="37">
        <f t="shared" si="0"/>
        <v>0</v>
      </c>
      <c r="J15" s="36"/>
      <c r="K15" s="38"/>
      <c r="L15" s="33"/>
      <c r="M15" s="78"/>
      <c r="N15" s="73"/>
      <c r="O15" s="73"/>
      <c r="P15" s="73"/>
      <c r="Q15" s="73"/>
    </row>
    <row r="16" spans="2:17" ht="19.5" customHeight="1">
      <c r="B16" s="129"/>
      <c r="C16" s="33"/>
      <c r="D16" s="34"/>
      <c r="E16" s="35"/>
      <c r="F16" s="36"/>
      <c r="G16" s="36"/>
      <c r="H16" s="36"/>
      <c r="I16" s="37">
        <f t="shared" si="0"/>
        <v>0</v>
      </c>
      <c r="J16" s="36"/>
      <c r="K16" s="41"/>
      <c r="L16" s="33"/>
      <c r="M16" s="14"/>
      <c r="N16" s="73"/>
      <c r="O16" s="73"/>
      <c r="P16" s="73"/>
      <c r="Q16" s="73"/>
    </row>
    <row r="17" spans="2:17" ht="19.5" customHeight="1">
      <c r="B17" s="129"/>
      <c r="C17" s="33"/>
      <c r="D17" s="34"/>
      <c r="E17" s="35"/>
      <c r="F17" s="36"/>
      <c r="G17" s="36"/>
      <c r="H17" s="36"/>
      <c r="I17" s="37">
        <f t="shared" si="0"/>
        <v>0</v>
      </c>
      <c r="J17" s="36"/>
      <c r="K17" s="41"/>
      <c r="L17" s="33"/>
      <c r="M17" s="14"/>
      <c r="N17" s="73"/>
      <c r="O17" s="73"/>
      <c r="P17" s="73"/>
      <c r="Q17" s="73"/>
    </row>
    <row r="18" spans="2:17" s="21" customFormat="1" ht="19.5" customHeight="1">
      <c r="B18" s="136"/>
      <c r="C18" s="60"/>
      <c r="D18" s="51" t="s">
        <v>36</v>
      </c>
      <c r="E18" s="52"/>
      <c r="F18" s="53"/>
      <c r="G18" s="53"/>
      <c r="H18" s="54" t="s">
        <v>10</v>
      </c>
      <c r="I18" s="55">
        <f>SUM(I12:I17)</f>
        <v>0</v>
      </c>
      <c r="J18" s="54" t="s">
        <v>11</v>
      </c>
      <c r="K18" s="68">
        <f>SUM(K12:K17)</f>
        <v>1</v>
      </c>
      <c r="L18" s="67"/>
      <c r="M18" s="79"/>
      <c r="N18" s="74"/>
      <c r="O18" s="74"/>
      <c r="P18" s="74"/>
      <c r="Q18" s="74"/>
    </row>
    <row r="19" spans="2:17" ht="19.5" customHeight="1">
      <c r="B19" s="129"/>
      <c r="C19" s="33"/>
      <c r="D19" s="42"/>
      <c r="E19" s="35"/>
      <c r="F19" s="36"/>
      <c r="G19" s="40"/>
      <c r="H19" s="36"/>
      <c r="I19" s="37">
        <f aca="true" t="shared" si="1" ref="I19:I24">SUM(F19:G19)</f>
        <v>0</v>
      </c>
      <c r="J19" s="36"/>
      <c r="K19" s="38"/>
      <c r="L19" s="33"/>
      <c r="M19" s="78"/>
      <c r="N19" s="73"/>
      <c r="O19" s="73"/>
      <c r="P19" s="73"/>
      <c r="Q19" s="73"/>
    </row>
    <row r="20" spans="2:17" ht="19.5" customHeight="1">
      <c r="B20" s="129"/>
      <c r="C20" s="33"/>
      <c r="D20" s="42"/>
      <c r="E20" s="35"/>
      <c r="F20" s="36"/>
      <c r="G20" s="40"/>
      <c r="H20" s="36"/>
      <c r="I20" s="37">
        <f t="shared" si="1"/>
        <v>0</v>
      </c>
      <c r="J20" s="36"/>
      <c r="K20" s="38"/>
      <c r="L20" s="33"/>
      <c r="M20" s="78"/>
      <c r="N20" s="73"/>
      <c r="O20" s="73"/>
      <c r="P20" s="73"/>
      <c r="Q20" s="73"/>
    </row>
    <row r="21" spans="2:17" ht="19.5" customHeight="1">
      <c r="B21" s="129"/>
      <c r="C21" s="33"/>
      <c r="D21" s="42"/>
      <c r="E21" s="35"/>
      <c r="F21" s="36"/>
      <c r="G21" s="40"/>
      <c r="H21" s="36"/>
      <c r="I21" s="37">
        <f t="shared" si="1"/>
        <v>0</v>
      </c>
      <c r="J21" s="36"/>
      <c r="K21" s="38"/>
      <c r="L21" s="33"/>
      <c r="M21" s="78"/>
      <c r="N21" s="73"/>
      <c r="O21" s="73"/>
      <c r="P21" s="73"/>
      <c r="Q21" s="73"/>
    </row>
    <row r="22" spans="2:17" ht="19.5" customHeight="1">
      <c r="B22" s="129"/>
      <c r="C22" s="33"/>
      <c r="D22" s="42"/>
      <c r="E22" s="35"/>
      <c r="F22" s="36"/>
      <c r="G22" s="36"/>
      <c r="H22" s="36"/>
      <c r="I22" s="37">
        <f t="shared" si="1"/>
        <v>0</v>
      </c>
      <c r="J22" s="36"/>
      <c r="K22" s="38"/>
      <c r="L22" s="33"/>
      <c r="M22" s="78"/>
      <c r="N22" s="73"/>
      <c r="O22" s="73"/>
      <c r="P22" s="73"/>
      <c r="Q22" s="73"/>
    </row>
    <row r="23" spans="2:17" ht="19.5" customHeight="1">
      <c r="B23" s="129"/>
      <c r="C23" s="33"/>
      <c r="D23" s="43"/>
      <c r="E23" s="35"/>
      <c r="F23" s="36"/>
      <c r="G23" s="36"/>
      <c r="H23" s="36"/>
      <c r="I23" s="37">
        <f t="shared" si="1"/>
        <v>0</v>
      </c>
      <c r="J23" s="36"/>
      <c r="K23" s="41"/>
      <c r="L23" s="33"/>
      <c r="M23" s="14"/>
      <c r="N23" s="73"/>
      <c r="O23" s="73"/>
      <c r="P23" s="73"/>
      <c r="Q23" s="73"/>
    </row>
    <row r="24" spans="2:17" ht="19.5" customHeight="1">
      <c r="B24" s="129"/>
      <c r="C24" s="33"/>
      <c r="D24" s="44"/>
      <c r="E24" s="35"/>
      <c r="F24" s="36"/>
      <c r="G24" s="36"/>
      <c r="H24" s="36"/>
      <c r="I24" s="37">
        <f t="shared" si="1"/>
        <v>0</v>
      </c>
      <c r="J24" s="36"/>
      <c r="K24" s="41"/>
      <c r="L24" s="33"/>
      <c r="M24" s="14"/>
      <c r="N24" s="73"/>
      <c r="O24" s="73"/>
      <c r="P24" s="73"/>
      <c r="Q24" s="73"/>
    </row>
    <row r="25" spans="2:17" s="21" customFormat="1" ht="19.5" customHeight="1">
      <c r="B25" s="136"/>
      <c r="C25" s="60"/>
      <c r="D25" s="51" t="s">
        <v>37</v>
      </c>
      <c r="E25" s="52"/>
      <c r="F25" s="53"/>
      <c r="G25" s="53"/>
      <c r="H25" s="54" t="s">
        <v>10</v>
      </c>
      <c r="I25" s="55">
        <f>SUM(I19:I24)</f>
        <v>0</v>
      </c>
      <c r="J25" s="54" t="s">
        <v>11</v>
      </c>
      <c r="K25" s="68">
        <f>SUM(K19:K24)</f>
        <v>0</v>
      </c>
      <c r="L25" s="67"/>
      <c r="M25" s="79"/>
      <c r="N25" s="74"/>
      <c r="O25" s="74"/>
      <c r="P25" s="74"/>
      <c r="Q25" s="74"/>
    </row>
    <row r="26" spans="2:17" ht="19.5" customHeight="1">
      <c r="B26" s="129" t="s">
        <v>12</v>
      </c>
      <c r="C26" s="33"/>
      <c r="D26" s="45"/>
      <c r="E26" s="35"/>
      <c r="F26" s="36"/>
      <c r="G26" s="36"/>
      <c r="H26" s="36"/>
      <c r="I26" s="37">
        <f aca="true" t="shared" si="2" ref="I26:I31">SUM(F26:G26)</f>
        <v>0</v>
      </c>
      <c r="J26" s="39"/>
      <c r="K26" s="38"/>
      <c r="L26" s="33"/>
      <c r="M26" s="78"/>
      <c r="N26" s="75"/>
      <c r="O26" s="75"/>
      <c r="P26" s="75"/>
      <c r="Q26" s="75"/>
    </row>
    <row r="27" spans="2:17" ht="19.5" customHeight="1">
      <c r="B27" s="129"/>
      <c r="C27" s="33"/>
      <c r="D27" s="42"/>
      <c r="E27" s="35"/>
      <c r="F27" s="36"/>
      <c r="G27" s="40"/>
      <c r="H27" s="36"/>
      <c r="I27" s="37">
        <f t="shared" si="2"/>
        <v>0</v>
      </c>
      <c r="J27" s="39"/>
      <c r="K27" s="38"/>
      <c r="L27" s="33"/>
      <c r="M27" s="78"/>
      <c r="N27" s="75"/>
      <c r="O27" s="75"/>
      <c r="P27" s="75"/>
      <c r="Q27" s="75"/>
    </row>
    <row r="28" spans="2:17" ht="19.5" customHeight="1">
      <c r="B28" s="129"/>
      <c r="C28" s="33"/>
      <c r="D28" s="42"/>
      <c r="E28" s="35"/>
      <c r="F28" s="36"/>
      <c r="G28" s="40"/>
      <c r="H28" s="36"/>
      <c r="I28" s="37">
        <f t="shared" si="2"/>
        <v>0</v>
      </c>
      <c r="J28" s="39"/>
      <c r="K28" s="38"/>
      <c r="L28" s="33"/>
      <c r="M28" s="78"/>
      <c r="N28" s="75"/>
      <c r="O28" s="75"/>
      <c r="P28" s="75"/>
      <c r="Q28" s="75"/>
    </row>
    <row r="29" spans="2:17" ht="19.5" customHeight="1">
      <c r="B29" s="129"/>
      <c r="C29" s="33"/>
      <c r="D29" s="42"/>
      <c r="E29" s="35"/>
      <c r="F29" s="36"/>
      <c r="G29" s="36"/>
      <c r="H29" s="36"/>
      <c r="I29" s="37">
        <f t="shared" si="2"/>
        <v>0</v>
      </c>
      <c r="J29" s="39"/>
      <c r="K29" s="38"/>
      <c r="L29" s="33"/>
      <c r="M29" s="78"/>
      <c r="N29" s="75"/>
      <c r="O29" s="75"/>
      <c r="P29" s="75"/>
      <c r="Q29" s="75"/>
    </row>
    <row r="30" spans="2:17" ht="19.5" customHeight="1">
      <c r="B30" s="129"/>
      <c r="C30" s="33"/>
      <c r="D30" s="42"/>
      <c r="E30" s="35"/>
      <c r="F30" s="36"/>
      <c r="G30" s="36"/>
      <c r="H30" s="36"/>
      <c r="I30" s="37">
        <f t="shared" si="2"/>
        <v>0</v>
      </c>
      <c r="J30" s="39"/>
      <c r="K30" s="38"/>
      <c r="L30" s="33"/>
      <c r="M30" s="78"/>
      <c r="N30" s="75"/>
      <c r="O30" s="75"/>
      <c r="P30" s="75"/>
      <c r="Q30" s="75"/>
    </row>
    <row r="31" spans="2:17" ht="19.5" customHeight="1">
      <c r="B31" s="129"/>
      <c r="C31" s="33"/>
      <c r="D31" s="42"/>
      <c r="E31" s="35"/>
      <c r="F31" s="36"/>
      <c r="G31" s="36"/>
      <c r="H31" s="36"/>
      <c r="I31" s="37">
        <f t="shared" si="2"/>
        <v>0</v>
      </c>
      <c r="J31" s="39"/>
      <c r="K31" s="38"/>
      <c r="L31" s="33"/>
      <c r="M31" s="78"/>
      <c r="N31" s="75"/>
      <c r="O31" s="75"/>
      <c r="P31" s="75"/>
      <c r="Q31" s="75"/>
    </row>
    <row r="32" spans="2:17" s="21" customFormat="1" ht="19.5" customHeight="1">
      <c r="B32" s="136"/>
      <c r="C32" s="60"/>
      <c r="D32" s="51" t="s">
        <v>38</v>
      </c>
      <c r="E32" s="52"/>
      <c r="F32" s="53"/>
      <c r="G32" s="53"/>
      <c r="H32" s="54" t="s">
        <v>10</v>
      </c>
      <c r="I32" s="55">
        <f>SUM(I26:I31)</f>
        <v>0</v>
      </c>
      <c r="J32" s="54" t="s">
        <v>11</v>
      </c>
      <c r="K32" s="68">
        <f>SUM(K26:K31)</f>
        <v>0</v>
      </c>
      <c r="L32" s="67"/>
      <c r="M32" s="79"/>
      <c r="N32" s="74"/>
      <c r="O32" s="74"/>
      <c r="P32" s="74"/>
      <c r="Q32" s="74"/>
    </row>
    <row r="33" spans="2:17" ht="19.5" customHeight="1">
      <c r="B33" s="129"/>
      <c r="C33" s="33"/>
      <c r="D33" s="42"/>
      <c r="E33" s="35"/>
      <c r="F33" s="36"/>
      <c r="G33" s="36"/>
      <c r="H33" s="36"/>
      <c r="I33" s="37">
        <f aca="true" t="shared" si="3" ref="I33:I38">SUM(F33:G33)</f>
        <v>0</v>
      </c>
      <c r="J33" s="39"/>
      <c r="K33" s="38"/>
      <c r="L33" s="33"/>
      <c r="M33" s="78"/>
      <c r="N33" s="75"/>
      <c r="O33" s="75"/>
      <c r="P33" s="75"/>
      <c r="Q33" s="75"/>
    </row>
    <row r="34" spans="2:17" ht="19.5" customHeight="1">
      <c r="B34" s="129"/>
      <c r="C34" s="33"/>
      <c r="D34" s="42"/>
      <c r="E34" s="35"/>
      <c r="F34" s="40"/>
      <c r="G34" s="36"/>
      <c r="H34" s="36"/>
      <c r="I34" s="37">
        <f t="shared" si="3"/>
        <v>0</v>
      </c>
      <c r="J34" s="39"/>
      <c r="K34" s="38"/>
      <c r="L34" s="33"/>
      <c r="M34" s="78"/>
      <c r="N34" s="75"/>
      <c r="O34" s="75"/>
      <c r="P34" s="75"/>
      <c r="Q34" s="75"/>
    </row>
    <row r="35" spans="2:17" ht="19.5" customHeight="1">
      <c r="B35" s="129"/>
      <c r="C35" s="33"/>
      <c r="D35" s="34"/>
      <c r="E35" s="35"/>
      <c r="F35" s="40"/>
      <c r="G35" s="36"/>
      <c r="H35" s="36"/>
      <c r="I35" s="37">
        <f t="shared" si="3"/>
        <v>0</v>
      </c>
      <c r="J35" s="39"/>
      <c r="K35" s="41"/>
      <c r="L35" s="33"/>
      <c r="M35" s="14"/>
      <c r="N35" s="75"/>
      <c r="O35" s="75"/>
      <c r="P35" s="75"/>
      <c r="Q35" s="75"/>
    </row>
    <row r="36" spans="2:17" ht="19.5" customHeight="1">
      <c r="B36" s="129"/>
      <c r="C36" s="33"/>
      <c r="D36" s="34"/>
      <c r="E36" s="35"/>
      <c r="F36" s="36"/>
      <c r="G36" s="36"/>
      <c r="H36" s="36"/>
      <c r="I36" s="37">
        <f t="shared" si="3"/>
        <v>0</v>
      </c>
      <c r="J36" s="39"/>
      <c r="K36" s="41"/>
      <c r="L36" s="33"/>
      <c r="M36" s="14"/>
      <c r="N36" s="75"/>
      <c r="O36" s="75"/>
      <c r="P36" s="75"/>
      <c r="Q36" s="75"/>
    </row>
    <row r="37" spans="2:17" ht="19.5" customHeight="1">
      <c r="B37" s="129"/>
      <c r="C37" s="33"/>
      <c r="D37" s="48"/>
      <c r="E37" s="35"/>
      <c r="F37" s="36"/>
      <c r="G37" s="36"/>
      <c r="H37" s="36"/>
      <c r="I37" s="37">
        <f t="shared" si="3"/>
        <v>0</v>
      </c>
      <c r="J37" s="39"/>
      <c r="K37" s="41"/>
      <c r="L37" s="33"/>
      <c r="M37" s="14"/>
      <c r="N37" s="75"/>
      <c r="O37" s="75"/>
      <c r="P37" s="75"/>
      <c r="Q37" s="75"/>
    </row>
    <row r="38" spans="2:17" ht="19.5" customHeight="1">
      <c r="B38" s="129"/>
      <c r="C38" s="33"/>
      <c r="D38" s="44"/>
      <c r="E38" s="35"/>
      <c r="F38" s="36"/>
      <c r="G38" s="36"/>
      <c r="H38" s="36"/>
      <c r="I38" s="37">
        <f t="shared" si="3"/>
        <v>0</v>
      </c>
      <c r="J38" s="39"/>
      <c r="K38" s="41"/>
      <c r="L38" s="33"/>
      <c r="M38" s="14"/>
      <c r="N38" s="75"/>
      <c r="O38" s="75"/>
      <c r="P38" s="75"/>
      <c r="Q38" s="75"/>
    </row>
    <row r="39" spans="2:17" s="21" customFormat="1" ht="19.5" customHeight="1">
      <c r="B39" s="130"/>
      <c r="C39" s="60"/>
      <c r="D39" s="51" t="s">
        <v>39</v>
      </c>
      <c r="E39" s="52"/>
      <c r="F39" s="53"/>
      <c r="G39" s="53"/>
      <c r="H39" s="54" t="s">
        <v>10</v>
      </c>
      <c r="I39" s="55">
        <f>SUM(I33:I38)</f>
        <v>0</v>
      </c>
      <c r="J39" s="54" t="s">
        <v>11</v>
      </c>
      <c r="K39" s="55">
        <f>SUM(K33:K38)</f>
        <v>0</v>
      </c>
      <c r="L39" s="67"/>
      <c r="M39" s="79"/>
      <c r="N39" s="74"/>
      <c r="O39" s="74"/>
      <c r="P39" s="74"/>
      <c r="Q39" s="74"/>
    </row>
    <row r="40" spans="2:17" ht="19.5" customHeight="1">
      <c r="B40" s="129" t="s">
        <v>13</v>
      </c>
      <c r="C40" s="49"/>
      <c r="D40" s="44"/>
      <c r="E40" s="35"/>
      <c r="F40" s="40"/>
      <c r="G40" s="40"/>
      <c r="H40" s="40"/>
      <c r="I40" s="37">
        <f aca="true" t="shared" si="4" ref="I40:I45">SUM(F40:G40)</f>
        <v>0</v>
      </c>
      <c r="J40" s="36"/>
      <c r="K40" s="41"/>
      <c r="L40" s="49"/>
      <c r="M40" s="14"/>
      <c r="N40" s="75"/>
      <c r="O40" s="75"/>
      <c r="P40" s="75"/>
      <c r="Q40" s="75"/>
    </row>
    <row r="41" spans="2:17" ht="19.5" customHeight="1">
      <c r="B41" s="129"/>
      <c r="C41" s="49"/>
      <c r="D41" s="44"/>
      <c r="E41" s="35"/>
      <c r="F41" s="40"/>
      <c r="G41" s="40"/>
      <c r="H41" s="40"/>
      <c r="I41" s="37">
        <f t="shared" si="4"/>
        <v>0</v>
      </c>
      <c r="J41" s="36"/>
      <c r="K41" s="41"/>
      <c r="L41" s="49"/>
      <c r="M41" s="14"/>
      <c r="N41" s="75"/>
      <c r="O41" s="75"/>
      <c r="P41" s="75"/>
      <c r="Q41" s="75"/>
    </row>
    <row r="42" spans="2:17" ht="19.5" customHeight="1">
      <c r="B42" s="129"/>
      <c r="C42" s="49"/>
      <c r="D42" s="44"/>
      <c r="E42" s="35"/>
      <c r="F42" s="40"/>
      <c r="G42" s="40"/>
      <c r="H42" s="40"/>
      <c r="I42" s="37">
        <f t="shared" si="4"/>
        <v>0</v>
      </c>
      <c r="J42" s="36"/>
      <c r="K42" s="41"/>
      <c r="L42" s="49"/>
      <c r="M42" s="14"/>
      <c r="N42" s="75"/>
      <c r="O42" s="75"/>
      <c r="P42" s="75"/>
      <c r="Q42" s="75"/>
    </row>
    <row r="43" spans="2:17" ht="19.5" customHeight="1">
      <c r="B43" s="129"/>
      <c r="C43" s="49"/>
      <c r="D43" s="44"/>
      <c r="E43" s="35"/>
      <c r="F43" s="40"/>
      <c r="G43" s="40"/>
      <c r="H43" s="40"/>
      <c r="I43" s="37">
        <f t="shared" si="4"/>
        <v>0</v>
      </c>
      <c r="J43" s="36"/>
      <c r="K43" s="41"/>
      <c r="L43" s="49"/>
      <c r="M43" s="14"/>
      <c r="N43" s="75"/>
      <c r="O43" s="75"/>
      <c r="P43" s="75"/>
      <c r="Q43" s="75"/>
    </row>
    <row r="44" spans="2:17" ht="19.5" customHeight="1">
      <c r="B44" s="129"/>
      <c r="C44" s="49"/>
      <c r="D44" s="44"/>
      <c r="E44" s="35"/>
      <c r="F44" s="40"/>
      <c r="G44" s="40"/>
      <c r="H44" s="40"/>
      <c r="I44" s="37">
        <f t="shared" si="4"/>
        <v>0</v>
      </c>
      <c r="J44" s="36"/>
      <c r="K44" s="41"/>
      <c r="L44" s="49"/>
      <c r="M44" s="14"/>
      <c r="N44" s="75"/>
      <c r="O44" s="75"/>
      <c r="P44" s="75"/>
      <c r="Q44" s="75"/>
    </row>
    <row r="45" spans="2:17" ht="19.5" customHeight="1">
      <c r="B45" s="129"/>
      <c r="C45" s="49"/>
      <c r="D45" s="44"/>
      <c r="E45" s="35"/>
      <c r="F45" s="40"/>
      <c r="G45" s="40"/>
      <c r="H45" s="40"/>
      <c r="I45" s="37">
        <f t="shared" si="4"/>
        <v>0</v>
      </c>
      <c r="J45" s="36"/>
      <c r="K45" s="41"/>
      <c r="L45" s="49"/>
      <c r="M45" s="14"/>
      <c r="N45" s="75"/>
      <c r="O45" s="75"/>
      <c r="P45" s="75"/>
      <c r="Q45" s="75"/>
    </row>
    <row r="46" spans="2:17" s="21" customFormat="1" ht="19.5" customHeight="1">
      <c r="B46" s="136"/>
      <c r="C46" s="60"/>
      <c r="D46" s="51" t="s">
        <v>41</v>
      </c>
      <c r="E46" s="52"/>
      <c r="F46" s="53"/>
      <c r="G46" s="53"/>
      <c r="H46" s="54" t="s">
        <v>10</v>
      </c>
      <c r="I46" s="55">
        <f>SUM(I40:I45)</f>
        <v>0</v>
      </c>
      <c r="J46" s="54" t="s">
        <v>11</v>
      </c>
      <c r="K46" s="68">
        <f>SUM(K40:K45)</f>
        <v>0</v>
      </c>
      <c r="L46" s="67"/>
      <c r="M46" s="79"/>
      <c r="N46" s="74"/>
      <c r="O46" s="74"/>
      <c r="P46" s="74"/>
      <c r="Q46" s="74"/>
    </row>
    <row r="47" spans="2:17" ht="19.5" customHeight="1">
      <c r="B47" s="129"/>
      <c r="C47" s="49"/>
      <c r="D47" s="44"/>
      <c r="E47" s="35"/>
      <c r="F47" s="40"/>
      <c r="G47" s="40"/>
      <c r="H47" s="40"/>
      <c r="I47" s="37">
        <f aca="true" t="shared" si="5" ref="I47:I52">SUM(F47:G47)</f>
        <v>0</v>
      </c>
      <c r="J47" s="36"/>
      <c r="K47" s="41"/>
      <c r="L47" s="49"/>
      <c r="M47" s="14"/>
      <c r="N47" s="75"/>
      <c r="O47" s="75"/>
      <c r="P47" s="75"/>
      <c r="Q47" s="75"/>
    </row>
    <row r="48" spans="2:17" ht="19.5" customHeight="1">
      <c r="B48" s="129"/>
      <c r="C48" s="49"/>
      <c r="D48" s="44"/>
      <c r="E48" s="35"/>
      <c r="F48" s="40"/>
      <c r="G48" s="40"/>
      <c r="H48" s="40"/>
      <c r="I48" s="37">
        <f t="shared" si="5"/>
        <v>0</v>
      </c>
      <c r="J48" s="36"/>
      <c r="K48" s="41"/>
      <c r="L48" s="49"/>
      <c r="M48" s="14"/>
      <c r="N48" s="75"/>
      <c r="O48" s="75"/>
      <c r="P48" s="75"/>
      <c r="Q48" s="75"/>
    </row>
    <row r="49" spans="2:17" ht="19.5" customHeight="1">
      <c r="B49" s="129"/>
      <c r="C49" s="49"/>
      <c r="D49" s="44"/>
      <c r="E49" s="35"/>
      <c r="F49" s="40"/>
      <c r="G49" s="40"/>
      <c r="H49" s="40"/>
      <c r="I49" s="37">
        <f t="shared" si="5"/>
        <v>0</v>
      </c>
      <c r="J49" s="36"/>
      <c r="K49" s="41"/>
      <c r="L49" s="49"/>
      <c r="M49" s="14"/>
      <c r="N49" s="75"/>
      <c r="O49" s="75"/>
      <c r="P49" s="75"/>
      <c r="Q49" s="75"/>
    </row>
    <row r="50" spans="2:17" ht="19.5" customHeight="1">
      <c r="B50" s="129"/>
      <c r="C50" s="49"/>
      <c r="D50" s="50"/>
      <c r="E50" s="35"/>
      <c r="F50" s="40"/>
      <c r="G50" s="40"/>
      <c r="H50" s="40"/>
      <c r="I50" s="37">
        <f t="shared" si="5"/>
        <v>0</v>
      </c>
      <c r="J50" s="36"/>
      <c r="K50" s="38"/>
      <c r="L50" s="49"/>
      <c r="M50" s="78"/>
      <c r="N50" s="75"/>
      <c r="O50" s="75"/>
      <c r="P50" s="75"/>
      <c r="Q50" s="75"/>
    </row>
    <row r="51" spans="1:17" ht="19.5" customHeight="1">
      <c r="A51" s="6"/>
      <c r="B51" s="129"/>
      <c r="C51" s="49"/>
      <c r="D51" s="50"/>
      <c r="E51" s="35"/>
      <c r="F51" s="40"/>
      <c r="G51" s="40"/>
      <c r="H51" s="40"/>
      <c r="I51" s="37">
        <f t="shared" si="5"/>
        <v>0</v>
      </c>
      <c r="J51" s="36"/>
      <c r="K51" s="41"/>
      <c r="L51" s="49"/>
      <c r="M51" s="14"/>
      <c r="N51" s="75"/>
      <c r="O51" s="75"/>
      <c r="P51" s="75"/>
      <c r="Q51" s="75"/>
    </row>
    <row r="52" spans="1:17" ht="19.5" customHeight="1">
      <c r="A52" s="6"/>
      <c r="B52" s="129"/>
      <c r="C52" s="49"/>
      <c r="D52" s="44"/>
      <c r="E52" s="35"/>
      <c r="F52" s="40"/>
      <c r="G52" s="40"/>
      <c r="H52" s="40"/>
      <c r="I52" s="37">
        <f t="shared" si="5"/>
        <v>0</v>
      </c>
      <c r="J52" s="36"/>
      <c r="K52" s="41"/>
      <c r="L52" s="49"/>
      <c r="M52" s="14"/>
      <c r="N52" s="75"/>
      <c r="O52" s="75"/>
      <c r="P52" s="75"/>
      <c r="Q52" s="75"/>
    </row>
    <row r="53" spans="1:17" ht="19.5" customHeight="1">
      <c r="A53" s="6"/>
      <c r="B53" s="136"/>
      <c r="C53" s="187" t="s">
        <v>57</v>
      </c>
      <c r="D53" s="187"/>
      <c r="E53" s="52"/>
      <c r="F53" s="53"/>
      <c r="G53" s="53"/>
      <c r="H53" s="54" t="s">
        <v>10</v>
      </c>
      <c r="I53" s="55">
        <f>SUM(I47:I52)</f>
        <v>0</v>
      </c>
      <c r="J53" s="54" t="s">
        <v>11</v>
      </c>
      <c r="K53" s="70">
        <f>SUM(K47:K52)</f>
        <v>0</v>
      </c>
      <c r="L53" s="71"/>
      <c r="M53" s="79"/>
      <c r="N53" s="74"/>
      <c r="O53" s="74"/>
      <c r="P53" s="74"/>
      <c r="Q53" s="74"/>
    </row>
    <row r="54" spans="1:17" ht="19.5" customHeight="1">
      <c r="A54" s="5"/>
      <c r="B54" s="145" t="s">
        <v>40</v>
      </c>
      <c r="C54" s="146"/>
      <c r="D54" s="146"/>
      <c r="E54" s="146"/>
      <c r="F54" s="146"/>
      <c r="G54" s="146"/>
      <c r="H54" s="58" t="s">
        <v>10</v>
      </c>
      <c r="I54" s="57">
        <f>SUM(I12:I53)/2</f>
        <v>0</v>
      </c>
      <c r="J54" s="69" t="s">
        <v>11</v>
      </c>
      <c r="K54" s="57">
        <f>SUM(K12:K53)/2</f>
        <v>1</v>
      </c>
      <c r="L54" s="59"/>
      <c r="M54" s="80"/>
      <c r="N54" s="74"/>
      <c r="O54" s="74"/>
      <c r="P54" s="74"/>
      <c r="Q54" s="74"/>
    </row>
    <row r="55" spans="1:17" ht="19.5" customHeight="1">
      <c r="A55" s="143" t="s">
        <v>32</v>
      </c>
      <c r="B55" s="143"/>
      <c r="C55" s="143"/>
      <c r="D55" s="143"/>
      <c r="E55" s="143"/>
      <c r="F55" s="143"/>
      <c r="G55" s="143"/>
      <c r="H55" s="143"/>
      <c r="I55" s="29" t="s">
        <v>30</v>
      </c>
      <c r="J55" s="16" t="s">
        <v>31</v>
      </c>
      <c r="K55" s="12"/>
      <c r="L55" s="12"/>
      <c r="M55" s="31"/>
      <c r="N55" s="150" t="s">
        <v>65</v>
      </c>
      <c r="O55" s="151"/>
      <c r="P55" s="151"/>
      <c r="Q55" s="152"/>
    </row>
    <row r="56" spans="2:17" ht="14.25">
      <c r="B56" t="s">
        <v>27</v>
      </c>
      <c r="N56" s="153"/>
      <c r="O56" s="154"/>
      <c r="P56" s="154"/>
      <c r="Q56" s="155"/>
    </row>
    <row r="57" spans="4:17" ht="46.5" customHeight="1">
      <c r="D57" s="158" t="s">
        <v>33</v>
      </c>
      <c r="E57" s="158"/>
      <c r="F57" s="158"/>
      <c r="G57" s="158"/>
      <c r="H57" s="158"/>
      <c r="I57" s="158"/>
      <c r="J57" s="158"/>
      <c r="K57" s="158"/>
      <c r="M57"/>
      <c r="N57" s="75" t="s">
        <v>23</v>
      </c>
      <c r="O57" s="81" t="s">
        <v>24</v>
      </c>
      <c r="P57" s="81" t="s">
        <v>25</v>
      </c>
      <c r="Q57" s="82" t="s">
        <v>26</v>
      </c>
    </row>
    <row r="58" spans="13:17" ht="15">
      <c r="M58"/>
      <c r="N58" s="83" t="s">
        <v>59</v>
      </c>
      <c r="O58" s="84">
        <f>SUMIF(N12:N52,"*ZP*",I12:I52)</f>
        <v>0</v>
      </c>
      <c r="P58" s="84">
        <f>SUMIF(N12:N52,"*ZP*",K12:K52)</f>
        <v>0</v>
      </c>
      <c r="Q58" s="85">
        <f>P58/K54</f>
        <v>0</v>
      </c>
    </row>
    <row r="59" spans="2:17" ht="15">
      <c r="B59" s="182" t="s">
        <v>14</v>
      </c>
      <c r="C59" s="182" t="s">
        <v>0</v>
      </c>
      <c r="D59" s="183" t="s">
        <v>20</v>
      </c>
      <c r="E59" s="184" t="s">
        <v>2</v>
      </c>
      <c r="F59" s="184"/>
      <c r="G59" s="184"/>
      <c r="H59" s="184"/>
      <c r="I59" s="184"/>
      <c r="J59" s="184"/>
      <c r="K59" s="184"/>
      <c r="M59"/>
      <c r="N59" s="83" t="s">
        <v>60</v>
      </c>
      <c r="O59" s="84">
        <f>SUMIF(N12:N52,"*ZU*",I12:I52)</f>
        <v>0</v>
      </c>
      <c r="P59" s="84">
        <f>SUMIF(N12:N52,"*ZU*",K12:K52)</f>
        <v>0</v>
      </c>
      <c r="Q59" s="85">
        <f>P59/K54</f>
        <v>0</v>
      </c>
    </row>
    <row r="60" spans="2:17" ht="15" customHeight="1">
      <c r="B60" s="182"/>
      <c r="C60" s="182"/>
      <c r="D60" s="183"/>
      <c r="E60" s="185" t="s">
        <v>3</v>
      </c>
      <c r="F60" s="184" t="s">
        <v>4</v>
      </c>
      <c r="G60" s="184"/>
      <c r="H60" s="184"/>
      <c r="I60" s="184"/>
      <c r="J60" s="184" t="s">
        <v>5</v>
      </c>
      <c r="K60" s="186" t="s">
        <v>6</v>
      </c>
      <c r="M60"/>
      <c r="N60" s="83" t="s">
        <v>61</v>
      </c>
      <c r="O60" s="84">
        <f>SUMIF(N12:N52,"*ZW*",I12:I52)</f>
        <v>0</v>
      </c>
      <c r="P60" s="84">
        <f>SUMIF(N12:N52,"*ZW*",K12:K52)</f>
        <v>0</v>
      </c>
      <c r="Q60" s="85">
        <f>P60/K54</f>
        <v>0</v>
      </c>
    </row>
    <row r="61" spans="2:17" ht="15" customHeight="1">
      <c r="B61" s="182"/>
      <c r="C61" s="182"/>
      <c r="D61" s="183"/>
      <c r="E61" s="185"/>
      <c r="F61" s="61" t="s">
        <v>7</v>
      </c>
      <c r="G61" s="61" t="s">
        <v>45</v>
      </c>
      <c r="H61" s="61" t="s">
        <v>44</v>
      </c>
      <c r="I61" s="61" t="s">
        <v>8</v>
      </c>
      <c r="J61" s="184"/>
      <c r="K61" s="186"/>
      <c r="M61"/>
      <c r="N61" s="83" t="s">
        <v>64</v>
      </c>
      <c r="O61" s="84">
        <f>P61*25</f>
        <v>0</v>
      </c>
      <c r="P61" s="84">
        <f>SUM(O12:O52)</f>
        <v>0</v>
      </c>
      <c r="Q61" s="85">
        <f>P61/K54</f>
        <v>0</v>
      </c>
    </row>
    <row r="62" spans="2:17" ht="15.75">
      <c r="B62" s="129" t="s">
        <v>9</v>
      </c>
      <c r="C62" s="33"/>
      <c r="D62" s="44"/>
      <c r="E62" s="35"/>
      <c r="F62" s="36"/>
      <c r="G62" s="36"/>
      <c r="H62" s="36"/>
      <c r="I62" s="63">
        <f aca="true" t="shared" si="6" ref="I62:I70">SUM(F62:H62)</f>
        <v>0</v>
      </c>
      <c r="J62" s="36"/>
      <c r="K62" s="38"/>
      <c r="M62"/>
      <c r="N62" s="83" t="s">
        <v>63</v>
      </c>
      <c r="O62" s="84">
        <f>P62*25</f>
        <v>0</v>
      </c>
      <c r="P62" s="84">
        <f>SUM(P12:P52)</f>
        <v>0</v>
      </c>
      <c r="Q62" s="85">
        <f>P62/K54</f>
        <v>0</v>
      </c>
    </row>
    <row r="63" spans="2:11" ht="15.75">
      <c r="B63" s="129"/>
      <c r="C63" s="33"/>
      <c r="D63" s="44"/>
      <c r="E63" s="35"/>
      <c r="F63" s="36"/>
      <c r="G63" s="36"/>
      <c r="H63" s="36"/>
      <c r="I63" s="63">
        <f t="shared" si="6"/>
        <v>0</v>
      </c>
      <c r="J63" s="36"/>
      <c r="K63" s="38"/>
    </row>
    <row r="64" spans="2:11" ht="15.75">
      <c r="B64" s="129"/>
      <c r="C64" s="33"/>
      <c r="D64" s="44"/>
      <c r="E64" s="35"/>
      <c r="F64" s="36"/>
      <c r="G64" s="36"/>
      <c r="H64" s="36"/>
      <c r="I64" s="63">
        <f t="shared" si="6"/>
        <v>0</v>
      </c>
      <c r="J64" s="36"/>
      <c r="K64" s="38"/>
    </row>
    <row r="65" spans="2:11" ht="15.75">
      <c r="B65" s="129" t="s">
        <v>12</v>
      </c>
      <c r="C65" s="33"/>
      <c r="D65" s="44"/>
      <c r="E65" s="35"/>
      <c r="F65" s="36"/>
      <c r="G65" s="36"/>
      <c r="H65" s="36"/>
      <c r="I65" s="63">
        <f t="shared" si="6"/>
        <v>0</v>
      </c>
      <c r="J65" s="36"/>
      <c r="K65" s="41"/>
    </row>
    <row r="66" spans="2:11" ht="15.75">
      <c r="B66" s="129"/>
      <c r="C66" s="33"/>
      <c r="D66" s="44"/>
      <c r="E66" s="35"/>
      <c r="F66" s="36"/>
      <c r="G66" s="36"/>
      <c r="H66" s="36"/>
      <c r="I66" s="63">
        <f t="shared" si="6"/>
        <v>0</v>
      </c>
      <c r="J66" s="36"/>
      <c r="K66" s="41"/>
    </row>
    <row r="67" spans="2:11" ht="15.75">
      <c r="B67" s="129"/>
      <c r="C67" s="33"/>
      <c r="D67" s="50"/>
      <c r="E67" s="35"/>
      <c r="F67" s="36"/>
      <c r="G67" s="36"/>
      <c r="H67" s="36"/>
      <c r="I67" s="63">
        <f t="shared" si="6"/>
        <v>0</v>
      </c>
      <c r="J67" s="36"/>
      <c r="K67" s="41"/>
    </row>
    <row r="68" spans="2:11" ht="15.75">
      <c r="B68" s="129" t="s">
        <v>13</v>
      </c>
      <c r="C68" s="33"/>
      <c r="D68" s="44"/>
      <c r="E68" s="35"/>
      <c r="F68" s="36"/>
      <c r="G68" s="36"/>
      <c r="H68" s="36"/>
      <c r="I68" s="63">
        <f t="shared" si="6"/>
        <v>0</v>
      </c>
      <c r="J68" s="36"/>
      <c r="K68" s="41"/>
    </row>
    <row r="69" spans="2:11" ht="15.75">
      <c r="B69" s="129"/>
      <c r="C69" s="33"/>
      <c r="D69" s="50"/>
      <c r="E69" s="35"/>
      <c r="F69" s="36"/>
      <c r="G69" s="36"/>
      <c r="H69" s="36"/>
      <c r="I69" s="63">
        <f t="shared" si="6"/>
        <v>0</v>
      </c>
      <c r="J69" s="36"/>
      <c r="K69" s="41"/>
    </row>
    <row r="70" spans="2:11" ht="15.75">
      <c r="B70" s="129"/>
      <c r="C70" s="33"/>
      <c r="D70" s="64"/>
      <c r="E70" s="65"/>
      <c r="F70" s="36"/>
      <c r="G70" s="36"/>
      <c r="H70" s="36"/>
      <c r="I70" s="63">
        <f t="shared" si="6"/>
        <v>0</v>
      </c>
      <c r="J70" s="36"/>
      <c r="K70" s="41"/>
    </row>
    <row r="71" spans="2:11" ht="15.75">
      <c r="B71" s="145" t="s">
        <v>28</v>
      </c>
      <c r="C71" s="146"/>
      <c r="D71" s="146"/>
      <c r="E71" s="146"/>
      <c r="F71" s="146"/>
      <c r="G71" s="146"/>
      <c r="H71" s="146"/>
      <c r="I71" s="66">
        <f>SUM(I62:I70)</f>
        <v>0</v>
      </c>
      <c r="J71" s="56" t="s">
        <v>11</v>
      </c>
      <c r="K71" s="66">
        <f>SUM(K62:K70)</f>
        <v>0</v>
      </c>
    </row>
    <row r="72" spans="2:11" ht="15.75">
      <c r="B72" s="86"/>
      <c r="C72" s="86"/>
      <c r="D72" s="86"/>
      <c r="E72" s="86"/>
      <c r="F72" s="86"/>
      <c r="G72" s="86"/>
      <c r="H72" s="86"/>
      <c r="I72" s="87"/>
      <c r="J72" s="88"/>
      <c r="K72" s="87"/>
    </row>
    <row r="73" spans="2:11" ht="15.75">
      <c r="B73" s="19"/>
      <c r="C73" s="89"/>
      <c r="D73" s="90"/>
      <c r="E73" s="91"/>
      <c r="F73" s="20"/>
      <c r="G73" s="20"/>
      <c r="H73" s="20"/>
      <c r="I73" s="20"/>
      <c r="J73" s="20"/>
      <c r="K73" s="86"/>
    </row>
    <row r="74" ht="14.25">
      <c r="B74" t="s">
        <v>34</v>
      </c>
    </row>
    <row r="76" spans="2:11" ht="14.25">
      <c r="B76" s="174" t="s">
        <v>14</v>
      </c>
      <c r="C76" s="174" t="s">
        <v>0</v>
      </c>
      <c r="D76" s="175" t="s">
        <v>42</v>
      </c>
      <c r="E76" s="176" t="s">
        <v>2</v>
      </c>
      <c r="F76" s="176"/>
      <c r="G76" s="176"/>
      <c r="H76" s="176"/>
      <c r="I76" s="176"/>
      <c r="J76" s="176"/>
      <c r="K76" s="176"/>
    </row>
    <row r="77" spans="2:11" ht="14.25">
      <c r="B77" s="174"/>
      <c r="C77" s="174"/>
      <c r="D77" s="175"/>
      <c r="E77" s="177" t="s">
        <v>3</v>
      </c>
      <c r="F77" s="176" t="s">
        <v>4</v>
      </c>
      <c r="G77" s="176"/>
      <c r="H77" s="176"/>
      <c r="I77" s="176"/>
      <c r="J77" s="176" t="s">
        <v>5</v>
      </c>
      <c r="K77" s="178" t="s">
        <v>6</v>
      </c>
    </row>
    <row r="78" spans="2:11" ht="14.25">
      <c r="B78" s="174"/>
      <c r="C78" s="174"/>
      <c r="D78" s="175"/>
      <c r="E78" s="177"/>
      <c r="F78" s="62" t="s">
        <v>7</v>
      </c>
      <c r="G78" s="62" t="s">
        <v>44</v>
      </c>
      <c r="H78" s="62" t="s">
        <v>44</v>
      </c>
      <c r="I78" s="62" t="s">
        <v>8</v>
      </c>
      <c r="J78" s="176"/>
      <c r="K78" s="178"/>
    </row>
    <row r="79" spans="2:11" ht="15.75">
      <c r="B79" s="129" t="s">
        <v>9</v>
      </c>
      <c r="C79" s="33"/>
      <c r="D79" s="44"/>
      <c r="E79" s="35"/>
      <c r="F79" s="36"/>
      <c r="G79" s="36"/>
      <c r="H79" s="36"/>
      <c r="I79" s="63">
        <f aca="true" t="shared" si="7" ref="I79:I86">SUM(F79:H79)</f>
        <v>0</v>
      </c>
      <c r="J79" s="36"/>
      <c r="K79" s="38"/>
    </row>
    <row r="80" spans="2:11" ht="15.75">
      <c r="B80" s="129"/>
      <c r="C80" s="33"/>
      <c r="D80" s="44"/>
      <c r="E80" s="35"/>
      <c r="F80" s="36"/>
      <c r="G80" s="36"/>
      <c r="H80" s="36"/>
      <c r="I80" s="63">
        <f t="shared" si="7"/>
        <v>0</v>
      </c>
      <c r="J80" s="36"/>
      <c r="K80" s="38"/>
    </row>
    <row r="81" spans="2:11" ht="15.75">
      <c r="B81" s="129"/>
      <c r="C81" s="33"/>
      <c r="D81" s="44"/>
      <c r="E81" s="35"/>
      <c r="F81" s="36"/>
      <c r="G81" s="36"/>
      <c r="H81" s="36"/>
      <c r="I81" s="63">
        <f t="shared" si="7"/>
        <v>0</v>
      </c>
      <c r="J81" s="36"/>
      <c r="K81" s="38"/>
    </row>
    <row r="82" spans="2:11" ht="15.75">
      <c r="B82" s="129" t="s">
        <v>12</v>
      </c>
      <c r="C82" s="33"/>
      <c r="D82" s="44"/>
      <c r="E82" s="35"/>
      <c r="F82" s="36"/>
      <c r="G82" s="36"/>
      <c r="H82" s="36"/>
      <c r="I82" s="63">
        <f t="shared" si="7"/>
        <v>0</v>
      </c>
      <c r="J82" s="36"/>
      <c r="K82" s="41"/>
    </row>
    <row r="83" spans="2:11" ht="15.75">
      <c r="B83" s="129"/>
      <c r="C83" s="33"/>
      <c r="D83" s="44"/>
      <c r="E83" s="35"/>
      <c r="F83" s="36"/>
      <c r="G83" s="36"/>
      <c r="H83" s="36"/>
      <c r="I83" s="63">
        <f t="shared" si="7"/>
        <v>0</v>
      </c>
      <c r="J83" s="36"/>
      <c r="K83" s="41"/>
    </row>
    <row r="84" spans="2:11" ht="15.75">
      <c r="B84" s="129"/>
      <c r="C84" s="33"/>
      <c r="D84" s="50"/>
      <c r="E84" s="35"/>
      <c r="F84" s="36"/>
      <c r="G84" s="36"/>
      <c r="H84" s="36"/>
      <c r="I84" s="63">
        <f t="shared" si="7"/>
        <v>0</v>
      </c>
      <c r="J84" s="36"/>
      <c r="K84" s="41"/>
    </row>
    <row r="85" spans="2:11" ht="15.75">
      <c r="B85" s="129" t="s">
        <v>13</v>
      </c>
      <c r="C85" s="33"/>
      <c r="D85" s="44"/>
      <c r="E85" s="35"/>
      <c r="F85" s="36"/>
      <c r="G85" s="36"/>
      <c r="H85" s="36"/>
      <c r="I85" s="63">
        <f t="shared" si="7"/>
        <v>0</v>
      </c>
      <c r="J85" s="36"/>
      <c r="K85" s="41"/>
    </row>
    <row r="86" spans="2:11" ht="15.75">
      <c r="B86" s="129"/>
      <c r="C86" s="33"/>
      <c r="D86" s="50"/>
      <c r="E86" s="35"/>
      <c r="F86" s="36"/>
      <c r="G86" s="36"/>
      <c r="H86" s="36"/>
      <c r="I86" s="63">
        <f t="shared" si="7"/>
        <v>0</v>
      </c>
      <c r="J86" s="36"/>
      <c r="K86" s="41"/>
    </row>
    <row r="87" spans="2:11" ht="15.75">
      <c r="B87" s="129"/>
      <c r="C87" s="33"/>
      <c r="D87" s="64"/>
      <c r="E87" s="65"/>
      <c r="F87" s="36"/>
      <c r="G87" s="36"/>
      <c r="H87" s="36"/>
      <c r="I87" s="63">
        <f>SUM(F87:G87)</f>
        <v>0</v>
      </c>
      <c r="J87" s="36"/>
      <c r="K87" s="41"/>
    </row>
    <row r="89" spans="2:4" ht="14.25">
      <c r="B89" s="72" t="s">
        <v>47</v>
      </c>
      <c r="C89" t="s">
        <v>50</v>
      </c>
      <c r="D89" s="27"/>
    </row>
    <row r="90" spans="2:3" ht="14.25">
      <c r="B90" s="72" t="s">
        <v>48</v>
      </c>
      <c r="C90" t="s">
        <v>49</v>
      </c>
    </row>
  </sheetData>
  <sheetProtection formatCells="0" formatColumns="0" formatRows="0" insertColumns="0" insertHyperlinks="0" deleteColumns="0" deleteRows="0" sort="0" autoFilter="0" pivotTables="0"/>
  <mergeCells count="52">
    <mergeCell ref="E6:K6"/>
    <mergeCell ref="E7:K7"/>
    <mergeCell ref="E2:K2"/>
    <mergeCell ref="E3:K3"/>
    <mergeCell ref="E4:K4"/>
    <mergeCell ref="E5:K5"/>
    <mergeCell ref="O8:P8"/>
    <mergeCell ref="B9:B11"/>
    <mergeCell ref="C9:C11"/>
    <mergeCell ref="D9:D11"/>
    <mergeCell ref="E9:K9"/>
    <mergeCell ref="L9:L11"/>
    <mergeCell ref="N9:N11"/>
    <mergeCell ref="O9:Q9"/>
    <mergeCell ref="O10:O11"/>
    <mergeCell ref="P10:P11"/>
    <mergeCell ref="A55:H55"/>
    <mergeCell ref="N55:Q56"/>
    <mergeCell ref="Q10:Q11"/>
    <mergeCell ref="B12:B25"/>
    <mergeCell ref="E10:E11"/>
    <mergeCell ref="F10:I10"/>
    <mergeCell ref="J10:J11"/>
    <mergeCell ref="K10:K11"/>
    <mergeCell ref="B26:B39"/>
    <mergeCell ref="B40:B53"/>
    <mergeCell ref="C53:D53"/>
    <mergeCell ref="B54:G54"/>
    <mergeCell ref="C59:C61"/>
    <mergeCell ref="D59:D61"/>
    <mergeCell ref="E59:K59"/>
    <mergeCell ref="E60:E61"/>
    <mergeCell ref="F60:I60"/>
    <mergeCell ref="J60:J61"/>
    <mergeCell ref="K60:K61"/>
    <mergeCell ref="D57:K57"/>
    <mergeCell ref="J77:J78"/>
    <mergeCell ref="K77:K78"/>
    <mergeCell ref="B79:B81"/>
    <mergeCell ref="C76:C78"/>
    <mergeCell ref="D76:D78"/>
    <mergeCell ref="E76:K76"/>
    <mergeCell ref="E77:E78"/>
    <mergeCell ref="F77:I77"/>
    <mergeCell ref="B59:B61"/>
    <mergeCell ref="B82:B84"/>
    <mergeCell ref="B85:B87"/>
    <mergeCell ref="B62:B64"/>
    <mergeCell ref="B65:B67"/>
    <mergeCell ref="B68:B70"/>
    <mergeCell ref="B71:H71"/>
    <mergeCell ref="B76:B78"/>
  </mergeCells>
  <printOptions/>
  <pageMargins left="0.7" right="0.7" top="0.75" bottom="0.75" header="0.3" footer="0.3"/>
  <pageSetup horizontalDpi="300" verticalDpi="300" orientation="portrait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6"/>
  <sheetViews>
    <sheetView showGridLines="0" view="pageBreakPreview" zoomScale="30" zoomScaleSheetLayoutView="30" zoomScalePageLayoutView="0" workbookViewId="0" topLeftCell="A25">
      <selection activeCell="Z110" sqref="Z110"/>
    </sheetView>
  </sheetViews>
  <sheetFormatPr defaultColWidth="8.796875" defaultRowHeight="14.25"/>
  <cols>
    <col min="1" max="1" width="2" style="0" customWidth="1"/>
    <col min="2" max="2" width="5" style="0" customWidth="1"/>
    <col min="3" max="3" width="6.59765625" style="0" customWidth="1"/>
    <col min="4" max="4" width="43.5" style="0" customWidth="1"/>
    <col min="5" max="5" width="9.69921875" style="23" customWidth="1"/>
    <col min="6" max="6" width="8.19921875" style="0" customWidth="1"/>
    <col min="7" max="7" width="8.59765625" style="0" customWidth="1"/>
    <col min="8" max="8" width="8.19921875" style="0" customWidth="1"/>
    <col min="11" max="11" width="10.5" style="0" customWidth="1"/>
    <col min="12" max="12" width="17.19921875" style="0" customWidth="1"/>
    <col min="13" max="13" width="2.8984375" style="10" customWidth="1"/>
    <col min="14" max="14" width="25.8984375" style="0" customWidth="1"/>
    <col min="15" max="15" width="11.59765625" style="9" customWidth="1"/>
    <col min="16" max="16" width="10.8984375" style="9" customWidth="1"/>
    <col min="17" max="17" width="11.3984375" style="9" customWidth="1"/>
    <col min="18" max="18" width="5.19921875" style="0" customWidth="1"/>
  </cols>
  <sheetData>
    <row r="1" ht="14.25">
      <c r="D1" t="s">
        <v>35</v>
      </c>
    </row>
    <row r="2" spans="2:13" ht="18">
      <c r="B2" s="1"/>
      <c r="C2" s="1"/>
      <c r="D2" s="11" t="s">
        <v>18</v>
      </c>
      <c r="E2" s="188"/>
      <c r="F2" s="188"/>
      <c r="G2" s="188"/>
      <c r="H2" s="188"/>
      <c r="I2" s="188"/>
      <c r="J2" s="188"/>
      <c r="K2" s="188"/>
      <c r="L2" s="1"/>
      <c r="M2" s="25"/>
    </row>
    <row r="3" spans="1:18" ht="18">
      <c r="A3" s="10"/>
      <c r="B3" s="10"/>
      <c r="C3" s="3"/>
      <c r="D3" s="11" t="s">
        <v>29</v>
      </c>
      <c r="E3" s="140"/>
      <c r="F3" s="140"/>
      <c r="G3" s="140"/>
      <c r="H3" s="140"/>
      <c r="I3" s="140"/>
      <c r="J3" s="140"/>
      <c r="K3" s="140"/>
      <c r="L3" s="3"/>
      <c r="M3" s="25"/>
      <c r="N3" s="25"/>
      <c r="O3" s="15"/>
      <c r="P3" s="15"/>
      <c r="Q3" s="15"/>
      <c r="R3" s="9"/>
    </row>
    <row r="4" spans="1:18" ht="18">
      <c r="A4" s="10"/>
      <c r="B4" s="10"/>
      <c r="C4" s="3"/>
      <c r="D4" s="11" t="s">
        <v>16</v>
      </c>
      <c r="E4" s="140"/>
      <c r="F4" s="140"/>
      <c r="G4" s="140"/>
      <c r="H4" s="140"/>
      <c r="I4" s="140"/>
      <c r="J4" s="140"/>
      <c r="K4" s="140"/>
      <c r="L4" s="3"/>
      <c r="M4" s="25"/>
      <c r="N4" s="25"/>
      <c r="O4" s="15"/>
      <c r="P4" s="15"/>
      <c r="Q4" s="15"/>
      <c r="R4" s="9"/>
    </row>
    <row r="5" spans="1:18" ht="18">
      <c r="A5" s="10"/>
      <c r="B5" s="10"/>
      <c r="C5" s="3"/>
      <c r="D5" s="11" t="s">
        <v>17</v>
      </c>
      <c r="E5" s="140"/>
      <c r="F5" s="140"/>
      <c r="G5" s="140"/>
      <c r="H5" s="140"/>
      <c r="I5" s="140"/>
      <c r="J5" s="140"/>
      <c r="K5" s="140"/>
      <c r="L5" s="3"/>
      <c r="M5" s="25"/>
      <c r="N5" s="25"/>
      <c r="O5" s="15"/>
      <c r="P5" s="15"/>
      <c r="Q5" s="15"/>
      <c r="R5" s="9"/>
    </row>
    <row r="6" spans="1:18" ht="18">
      <c r="A6" s="10"/>
      <c r="B6" s="10"/>
      <c r="C6" s="3"/>
      <c r="D6" s="11" t="s">
        <v>22</v>
      </c>
      <c r="E6" s="139"/>
      <c r="F6" s="139"/>
      <c r="G6" s="139"/>
      <c r="H6" s="139"/>
      <c r="I6" s="139"/>
      <c r="J6" s="139"/>
      <c r="K6" s="139"/>
      <c r="L6" s="3"/>
      <c r="M6" s="25"/>
      <c r="N6" s="25"/>
      <c r="O6" s="15"/>
      <c r="P6" s="15"/>
      <c r="Q6" s="15"/>
      <c r="R6" s="9"/>
    </row>
    <row r="7" spans="1:18" ht="15.75" customHeight="1">
      <c r="A7" s="10"/>
      <c r="B7" s="10"/>
      <c r="C7" s="3"/>
      <c r="D7" s="11" t="s">
        <v>19</v>
      </c>
      <c r="E7" s="141"/>
      <c r="F7" s="141"/>
      <c r="G7" s="141"/>
      <c r="H7" s="141"/>
      <c r="I7" s="141"/>
      <c r="J7" s="141"/>
      <c r="K7" s="141"/>
      <c r="L7" s="3"/>
      <c r="M7" s="26"/>
      <c r="N7" s="26"/>
      <c r="O7" s="15"/>
      <c r="P7" s="15"/>
      <c r="Q7" s="15"/>
      <c r="R7" s="9"/>
    </row>
    <row r="8" spans="2:17" ht="16.5" customHeight="1">
      <c r="B8" s="1"/>
      <c r="C8" s="1"/>
      <c r="D8" s="4"/>
      <c r="E8" s="22"/>
      <c r="F8" s="2"/>
      <c r="G8" s="2"/>
      <c r="H8" s="2"/>
      <c r="I8" s="2"/>
      <c r="J8" s="7"/>
      <c r="K8" s="8"/>
      <c r="L8" s="1"/>
      <c r="M8" s="30"/>
      <c r="O8" s="148" t="s">
        <v>56</v>
      </c>
      <c r="P8" s="148"/>
      <c r="Q8" s="28"/>
    </row>
    <row r="9" spans="2:17" ht="21" customHeight="1">
      <c r="B9" s="137" t="s">
        <v>14</v>
      </c>
      <c r="C9" s="137" t="s">
        <v>0</v>
      </c>
      <c r="D9" s="138" t="s">
        <v>1</v>
      </c>
      <c r="E9" s="132" t="s">
        <v>2</v>
      </c>
      <c r="F9" s="132"/>
      <c r="G9" s="132"/>
      <c r="H9" s="132"/>
      <c r="I9" s="132"/>
      <c r="J9" s="132"/>
      <c r="K9" s="132"/>
      <c r="L9" s="128" t="s">
        <v>46</v>
      </c>
      <c r="M9" s="76"/>
      <c r="N9" s="157" t="s">
        <v>62</v>
      </c>
      <c r="O9" s="147" t="s">
        <v>21</v>
      </c>
      <c r="P9" s="147"/>
      <c r="Q9" s="147"/>
    </row>
    <row r="10" spans="2:17" ht="20.25" customHeight="1">
      <c r="B10" s="137"/>
      <c r="C10" s="137"/>
      <c r="D10" s="138"/>
      <c r="E10" s="131" t="s">
        <v>3</v>
      </c>
      <c r="F10" s="132" t="s">
        <v>4</v>
      </c>
      <c r="G10" s="132"/>
      <c r="H10" s="132"/>
      <c r="I10" s="132"/>
      <c r="J10" s="132" t="s">
        <v>5</v>
      </c>
      <c r="K10" s="131" t="s">
        <v>6</v>
      </c>
      <c r="L10" s="128"/>
      <c r="M10" s="77"/>
      <c r="N10" s="157"/>
      <c r="O10" s="149" t="s">
        <v>15</v>
      </c>
      <c r="P10" s="149" t="s">
        <v>43</v>
      </c>
      <c r="Q10" s="149" t="s">
        <v>66</v>
      </c>
    </row>
    <row r="11" spans="2:17" ht="29.25" customHeight="1">
      <c r="B11" s="137"/>
      <c r="C11" s="137"/>
      <c r="D11" s="138"/>
      <c r="E11" s="131"/>
      <c r="F11" s="32" t="s">
        <v>7</v>
      </c>
      <c r="G11" s="32" t="s">
        <v>45</v>
      </c>
      <c r="H11" s="32" t="s">
        <v>51</v>
      </c>
      <c r="I11" s="32" t="s">
        <v>8</v>
      </c>
      <c r="J11" s="132"/>
      <c r="K11" s="131"/>
      <c r="L11" s="128"/>
      <c r="M11" s="77"/>
      <c r="N11" s="157"/>
      <c r="O11" s="149"/>
      <c r="P11" s="149"/>
      <c r="Q11" s="149"/>
    </row>
    <row r="12" spans="2:17" ht="19.5" customHeight="1">
      <c r="B12" s="129" t="s">
        <v>9</v>
      </c>
      <c r="C12" s="33"/>
      <c r="D12" s="34"/>
      <c r="E12" s="35"/>
      <c r="F12" s="36"/>
      <c r="G12" s="36"/>
      <c r="H12" s="36"/>
      <c r="I12" s="37">
        <f aca="true" t="shared" si="0" ref="I12:I35">SUM(F12:G12)</f>
        <v>0</v>
      </c>
      <c r="J12" s="36"/>
      <c r="K12" s="38">
        <v>1</v>
      </c>
      <c r="L12" s="33"/>
      <c r="M12" s="78"/>
      <c r="N12" s="73"/>
      <c r="O12" s="73"/>
      <c r="P12" s="73"/>
      <c r="Q12" s="73"/>
    </row>
    <row r="13" spans="2:17" ht="19.5" customHeight="1">
      <c r="B13" s="129"/>
      <c r="C13" s="33"/>
      <c r="D13" s="34"/>
      <c r="E13" s="35"/>
      <c r="F13" s="36"/>
      <c r="G13" s="36"/>
      <c r="H13" s="36"/>
      <c r="I13" s="37">
        <f t="shared" si="0"/>
        <v>0</v>
      </c>
      <c r="J13" s="39"/>
      <c r="K13" s="38"/>
      <c r="L13" s="33"/>
      <c r="M13" s="78"/>
      <c r="N13" s="73"/>
      <c r="O13" s="73"/>
      <c r="P13" s="73"/>
      <c r="Q13" s="73"/>
    </row>
    <row r="14" spans="2:17" ht="19.5" customHeight="1">
      <c r="B14" s="129"/>
      <c r="C14" s="33"/>
      <c r="D14" s="34"/>
      <c r="E14" s="35"/>
      <c r="F14" s="36"/>
      <c r="G14" s="40"/>
      <c r="H14" s="36"/>
      <c r="I14" s="37">
        <f t="shared" si="0"/>
        <v>0</v>
      </c>
      <c r="J14" s="36"/>
      <c r="K14" s="38"/>
      <c r="L14" s="33"/>
      <c r="M14" s="78"/>
      <c r="N14" s="73"/>
      <c r="O14" s="73"/>
      <c r="P14" s="73"/>
      <c r="Q14" s="73"/>
    </row>
    <row r="15" spans="2:17" ht="19.5" customHeight="1">
      <c r="B15" s="129"/>
      <c r="C15" s="33"/>
      <c r="D15" s="34"/>
      <c r="E15" s="35"/>
      <c r="F15" s="36"/>
      <c r="G15" s="40"/>
      <c r="H15" s="36"/>
      <c r="I15" s="37">
        <f t="shared" si="0"/>
        <v>0</v>
      </c>
      <c r="J15" s="36"/>
      <c r="K15" s="38"/>
      <c r="L15" s="33"/>
      <c r="M15" s="78"/>
      <c r="N15" s="73"/>
      <c r="O15" s="73"/>
      <c r="P15" s="73"/>
      <c r="Q15" s="73"/>
    </row>
    <row r="16" spans="2:17" ht="19.5" customHeight="1">
      <c r="B16" s="129"/>
      <c r="C16" s="33"/>
      <c r="D16" s="34"/>
      <c r="E16" s="35"/>
      <c r="F16" s="36"/>
      <c r="G16" s="36"/>
      <c r="H16" s="36"/>
      <c r="I16" s="37">
        <f t="shared" si="0"/>
        <v>0</v>
      </c>
      <c r="J16" s="36"/>
      <c r="K16" s="38"/>
      <c r="L16" s="33"/>
      <c r="M16" s="78"/>
      <c r="N16" s="73"/>
      <c r="O16" s="73"/>
      <c r="P16" s="73"/>
      <c r="Q16" s="73"/>
    </row>
    <row r="17" spans="2:17" ht="19.5" customHeight="1">
      <c r="B17" s="129"/>
      <c r="C17" s="33"/>
      <c r="D17" s="34"/>
      <c r="E17" s="35"/>
      <c r="F17" s="36"/>
      <c r="G17" s="36"/>
      <c r="H17" s="36"/>
      <c r="I17" s="37">
        <f t="shared" si="0"/>
        <v>0</v>
      </c>
      <c r="J17" s="36"/>
      <c r="K17" s="38"/>
      <c r="L17" s="33"/>
      <c r="M17" s="78"/>
      <c r="N17" s="73"/>
      <c r="O17" s="73"/>
      <c r="P17" s="73"/>
      <c r="Q17" s="73"/>
    </row>
    <row r="18" spans="2:17" ht="19.5" customHeight="1">
      <c r="B18" s="129"/>
      <c r="C18" s="33"/>
      <c r="D18" s="34"/>
      <c r="E18" s="35"/>
      <c r="F18" s="36"/>
      <c r="G18" s="36"/>
      <c r="H18" s="36"/>
      <c r="I18" s="37">
        <f t="shared" si="0"/>
        <v>0</v>
      </c>
      <c r="J18" s="36"/>
      <c r="K18" s="38"/>
      <c r="L18" s="33"/>
      <c r="M18" s="78"/>
      <c r="N18" s="73"/>
      <c r="O18" s="73"/>
      <c r="P18" s="73"/>
      <c r="Q18" s="73"/>
    </row>
    <row r="19" spans="2:17" ht="19.5" customHeight="1">
      <c r="B19" s="129"/>
      <c r="C19" s="33"/>
      <c r="D19" s="34"/>
      <c r="E19" s="35"/>
      <c r="F19" s="36"/>
      <c r="G19" s="36"/>
      <c r="H19" s="36"/>
      <c r="I19" s="37">
        <f t="shared" si="0"/>
        <v>0</v>
      </c>
      <c r="J19" s="36"/>
      <c r="K19" s="38"/>
      <c r="L19" s="33"/>
      <c r="M19" s="78"/>
      <c r="N19" s="73"/>
      <c r="O19" s="73"/>
      <c r="P19" s="73"/>
      <c r="Q19" s="73"/>
    </row>
    <row r="20" spans="2:17" ht="19.5" customHeight="1">
      <c r="B20" s="129"/>
      <c r="C20" s="33"/>
      <c r="D20" s="34"/>
      <c r="E20" s="35"/>
      <c r="F20" s="36"/>
      <c r="G20" s="36"/>
      <c r="H20" s="36"/>
      <c r="I20" s="37">
        <f t="shared" si="0"/>
        <v>0</v>
      </c>
      <c r="J20" s="36"/>
      <c r="K20" s="41"/>
      <c r="L20" s="33"/>
      <c r="M20" s="14"/>
      <c r="N20" s="73"/>
      <c r="O20" s="73"/>
      <c r="P20" s="73"/>
      <c r="Q20" s="73"/>
    </row>
    <row r="21" spans="2:17" ht="19.5" customHeight="1">
      <c r="B21" s="129"/>
      <c r="C21" s="33"/>
      <c r="D21" s="34"/>
      <c r="E21" s="35"/>
      <c r="F21" s="36"/>
      <c r="G21" s="36"/>
      <c r="H21" s="36"/>
      <c r="I21" s="37">
        <f t="shared" si="0"/>
        <v>0</v>
      </c>
      <c r="J21" s="36"/>
      <c r="K21" s="41"/>
      <c r="L21" s="33"/>
      <c r="M21" s="14"/>
      <c r="N21" s="73"/>
      <c r="O21" s="73"/>
      <c r="P21" s="73"/>
      <c r="Q21" s="73"/>
    </row>
    <row r="22" spans="2:17" ht="19.5" customHeight="1">
      <c r="B22" s="129"/>
      <c r="C22" s="33"/>
      <c r="D22" s="34"/>
      <c r="E22" s="35"/>
      <c r="F22" s="36"/>
      <c r="G22" s="36"/>
      <c r="H22" s="36"/>
      <c r="I22" s="37">
        <f t="shared" si="0"/>
        <v>0</v>
      </c>
      <c r="J22" s="36"/>
      <c r="K22" s="41"/>
      <c r="L22" s="33"/>
      <c r="M22" s="14"/>
      <c r="N22" s="73"/>
      <c r="O22" s="73"/>
      <c r="P22" s="73"/>
      <c r="Q22" s="73"/>
    </row>
    <row r="23" spans="2:17" ht="19.5" customHeight="1">
      <c r="B23" s="129"/>
      <c r="C23" s="33"/>
      <c r="D23" s="42"/>
      <c r="E23" s="35"/>
      <c r="F23" s="36"/>
      <c r="G23" s="40"/>
      <c r="H23" s="36"/>
      <c r="I23" s="37">
        <f t="shared" si="0"/>
        <v>0</v>
      </c>
      <c r="J23" s="36"/>
      <c r="K23" s="38"/>
      <c r="L23" s="33"/>
      <c r="M23" s="78"/>
      <c r="N23" s="73"/>
      <c r="O23" s="73"/>
      <c r="P23" s="73"/>
      <c r="Q23" s="73"/>
    </row>
    <row r="24" spans="2:17" ht="19.5" customHeight="1">
      <c r="B24" s="129"/>
      <c r="C24" s="33"/>
      <c r="D24" s="42"/>
      <c r="E24" s="35"/>
      <c r="F24" s="36"/>
      <c r="G24" s="40"/>
      <c r="H24" s="36"/>
      <c r="I24" s="37">
        <f t="shared" si="0"/>
        <v>0</v>
      </c>
      <c r="J24" s="36"/>
      <c r="K24" s="38"/>
      <c r="L24" s="33"/>
      <c r="M24" s="78"/>
      <c r="N24" s="73"/>
      <c r="O24" s="73"/>
      <c r="P24" s="73"/>
      <c r="Q24" s="73"/>
    </row>
    <row r="25" spans="2:17" ht="19.5" customHeight="1">
      <c r="B25" s="129"/>
      <c r="C25" s="33"/>
      <c r="D25" s="42"/>
      <c r="E25" s="35"/>
      <c r="F25" s="36"/>
      <c r="G25" s="40"/>
      <c r="H25" s="36"/>
      <c r="I25" s="37">
        <f t="shared" si="0"/>
        <v>0</v>
      </c>
      <c r="J25" s="36"/>
      <c r="K25" s="38"/>
      <c r="L25" s="33"/>
      <c r="M25" s="78"/>
      <c r="N25" s="73"/>
      <c r="O25" s="73"/>
      <c r="P25" s="73"/>
      <c r="Q25" s="73"/>
    </row>
    <row r="26" spans="2:17" ht="19.5" customHeight="1">
      <c r="B26" s="129"/>
      <c r="C26" s="33"/>
      <c r="D26" s="42"/>
      <c r="E26" s="35"/>
      <c r="F26" s="36"/>
      <c r="G26" s="36"/>
      <c r="H26" s="36"/>
      <c r="I26" s="37">
        <f t="shared" si="0"/>
        <v>0</v>
      </c>
      <c r="J26" s="36"/>
      <c r="K26" s="38"/>
      <c r="L26" s="33"/>
      <c r="M26" s="78"/>
      <c r="N26" s="73"/>
      <c r="O26" s="73"/>
      <c r="P26" s="73"/>
      <c r="Q26" s="73"/>
    </row>
    <row r="27" spans="2:17" ht="19.5" customHeight="1">
      <c r="B27" s="129"/>
      <c r="C27" s="33"/>
      <c r="D27" s="42"/>
      <c r="E27" s="35"/>
      <c r="F27" s="36"/>
      <c r="G27" s="36"/>
      <c r="H27" s="36"/>
      <c r="I27" s="37">
        <f t="shared" si="0"/>
        <v>0</v>
      </c>
      <c r="J27" s="36"/>
      <c r="K27" s="38"/>
      <c r="L27" s="33"/>
      <c r="M27" s="78"/>
      <c r="N27" s="73"/>
      <c r="O27" s="73"/>
      <c r="P27" s="73"/>
      <c r="Q27" s="73"/>
    </row>
    <row r="28" spans="2:17" ht="19.5" customHeight="1">
      <c r="B28" s="129"/>
      <c r="C28" s="33"/>
      <c r="D28" s="42"/>
      <c r="E28" s="35"/>
      <c r="F28" s="36"/>
      <c r="G28" s="36"/>
      <c r="H28" s="36"/>
      <c r="I28" s="37">
        <f t="shared" si="0"/>
        <v>0</v>
      </c>
      <c r="J28" s="36"/>
      <c r="K28" s="38"/>
      <c r="L28" s="33"/>
      <c r="M28" s="78"/>
      <c r="N28" s="73"/>
      <c r="O28" s="73"/>
      <c r="P28" s="73"/>
      <c r="Q28" s="73"/>
    </row>
    <row r="29" spans="2:17" ht="19.5" customHeight="1">
      <c r="B29" s="129"/>
      <c r="C29" s="33"/>
      <c r="D29" s="42"/>
      <c r="E29" s="35"/>
      <c r="F29" s="36"/>
      <c r="G29" s="36"/>
      <c r="H29" s="36"/>
      <c r="I29" s="37">
        <f t="shared" si="0"/>
        <v>0</v>
      </c>
      <c r="J29" s="36"/>
      <c r="K29" s="38"/>
      <c r="L29" s="33"/>
      <c r="M29" s="78"/>
      <c r="N29" s="73"/>
      <c r="O29" s="73"/>
      <c r="P29" s="73"/>
      <c r="Q29" s="73"/>
    </row>
    <row r="30" spans="2:17" ht="19.5" customHeight="1">
      <c r="B30" s="129"/>
      <c r="C30" s="33"/>
      <c r="D30" s="42"/>
      <c r="E30" s="35"/>
      <c r="F30" s="36"/>
      <c r="G30" s="36"/>
      <c r="H30" s="36"/>
      <c r="I30" s="37">
        <f t="shared" si="0"/>
        <v>0</v>
      </c>
      <c r="J30" s="36"/>
      <c r="K30" s="38"/>
      <c r="L30" s="33"/>
      <c r="M30" s="78"/>
      <c r="N30" s="73"/>
      <c r="O30" s="73"/>
      <c r="P30" s="73"/>
      <c r="Q30" s="73"/>
    </row>
    <row r="31" spans="2:17" ht="19.5" customHeight="1">
      <c r="B31" s="129"/>
      <c r="C31" s="33"/>
      <c r="D31" s="42"/>
      <c r="E31" s="35"/>
      <c r="F31" s="36"/>
      <c r="G31" s="36"/>
      <c r="H31" s="36"/>
      <c r="I31" s="37">
        <f t="shared" si="0"/>
        <v>0</v>
      </c>
      <c r="J31" s="36"/>
      <c r="K31" s="38"/>
      <c r="L31" s="33"/>
      <c r="M31" s="78"/>
      <c r="N31" s="73"/>
      <c r="O31" s="73"/>
      <c r="P31" s="73"/>
      <c r="Q31" s="73"/>
    </row>
    <row r="32" spans="2:17" ht="19.5" customHeight="1">
      <c r="B32" s="129"/>
      <c r="C32" s="33"/>
      <c r="D32" s="42"/>
      <c r="E32" s="35"/>
      <c r="F32" s="36"/>
      <c r="G32" s="36"/>
      <c r="H32" s="36"/>
      <c r="I32" s="37">
        <f t="shared" si="0"/>
        <v>0</v>
      </c>
      <c r="J32" s="36"/>
      <c r="K32" s="38"/>
      <c r="L32" s="33"/>
      <c r="M32" s="78"/>
      <c r="N32" s="73"/>
      <c r="O32" s="73"/>
      <c r="P32" s="73"/>
      <c r="Q32" s="73"/>
    </row>
    <row r="33" spans="2:17" ht="19.5" customHeight="1">
      <c r="B33" s="129"/>
      <c r="C33" s="33"/>
      <c r="D33" s="42"/>
      <c r="E33" s="35"/>
      <c r="F33" s="36"/>
      <c r="G33" s="36"/>
      <c r="H33" s="36"/>
      <c r="I33" s="37">
        <f t="shared" si="0"/>
        <v>0</v>
      </c>
      <c r="J33" s="36"/>
      <c r="K33" s="38"/>
      <c r="L33" s="33"/>
      <c r="M33" s="78"/>
      <c r="N33" s="73"/>
      <c r="O33" s="73"/>
      <c r="P33" s="73"/>
      <c r="Q33" s="73"/>
    </row>
    <row r="34" spans="2:17" ht="19.5" customHeight="1">
      <c r="B34" s="129"/>
      <c r="C34" s="33"/>
      <c r="D34" s="43"/>
      <c r="E34" s="35"/>
      <c r="F34" s="36"/>
      <c r="G34" s="36"/>
      <c r="H34" s="36"/>
      <c r="I34" s="37">
        <f t="shared" si="0"/>
        <v>0</v>
      </c>
      <c r="J34" s="36"/>
      <c r="K34" s="41"/>
      <c r="L34" s="33"/>
      <c r="M34" s="14"/>
      <c r="N34" s="73"/>
      <c r="O34" s="73"/>
      <c r="P34" s="73"/>
      <c r="Q34" s="73"/>
    </row>
    <row r="35" spans="2:17" ht="19.5" customHeight="1">
      <c r="B35" s="129"/>
      <c r="C35" s="33"/>
      <c r="D35" s="44"/>
      <c r="E35" s="35"/>
      <c r="F35" s="36"/>
      <c r="G35" s="36"/>
      <c r="H35" s="36"/>
      <c r="I35" s="37">
        <f t="shared" si="0"/>
        <v>0</v>
      </c>
      <c r="J35" s="36"/>
      <c r="K35" s="41"/>
      <c r="L35" s="33"/>
      <c r="M35" s="14"/>
      <c r="N35" s="73"/>
      <c r="O35" s="73"/>
      <c r="P35" s="73"/>
      <c r="Q35" s="73"/>
    </row>
    <row r="36" spans="2:17" s="21" customFormat="1" ht="19.5" customHeight="1">
      <c r="B36" s="136"/>
      <c r="C36" s="60"/>
      <c r="D36" s="51" t="s">
        <v>52</v>
      </c>
      <c r="E36" s="52"/>
      <c r="F36" s="53"/>
      <c r="G36" s="53"/>
      <c r="H36" s="54" t="s">
        <v>10</v>
      </c>
      <c r="I36" s="55">
        <f>SUM(I12:I35)</f>
        <v>0</v>
      </c>
      <c r="J36" s="54" t="s">
        <v>11</v>
      </c>
      <c r="K36" s="68">
        <f>SUM(K12:K35)</f>
        <v>1</v>
      </c>
      <c r="L36" s="67"/>
      <c r="M36" s="79"/>
      <c r="N36" s="74"/>
      <c r="O36" s="74"/>
      <c r="P36" s="74"/>
      <c r="Q36" s="74"/>
    </row>
    <row r="37" spans="2:17" ht="19.5" customHeight="1">
      <c r="B37" s="129" t="s">
        <v>12</v>
      </c>
      <c r="C37" s="33"/>
      <c r="D37" s="45"/>
      <c r="E37" s="35"/>
      <c r="F37" s="36"/>
      <c r="G37" s="36"/>
      <c r="H37" s="36"/>
      <c r="I37" s="37">
        <f aca="true" t="shared" si="1" ref="I37:I57">SUM(F37:G37)</f>
        <v>0</v>
      </c>
      <c r="J37" s="39"/>
      <c r="K37" s="38"/>
      <c r="L37" s="33"/>
      <c r="M37" s="78"/>
      <c r="N37" s="75"/>
      <c r="O37" s="75"/>
      <c r="P37" s="75"/>
      <c r="Q37" s="75"/>
    </row>
    <row r="38" spans="2:17" ht="19.5" customHeight="1">
      <c r="B38" s="129"/>
      <c r="C38" s="33"/>
      <c r="D38" s="42"/>
      <c r="E38" s="35"/>
      <c r="F38" s="36"/>
      <c r="G38" s="40"/>
      <c r="H38" s="36"/>
      <c r="I38" s="37">
        <f t="shared" si="1"/>
        <v>0</v>
      </c>
      <c r="J38" s="39"/>
      <c r="K38" s="38"/>
      <c r="L38" s="33"/>
      <c r="M38" s="78"/>
      <c r="N38" s="75"/>
      <c r="O38" s="75"/>
      <c r="P38" s="75"/>
      <c r="Q38" s="75"/>
    </row>
    <row r="39" spans="2:17" ht="19.5" customHeight="1">
      <c r="B39" s="129"/>
      <c r="C39" s="33"/>
      <c r="D39" s="42"/>
      <c r="E39" s="35"/>
      <c r="F39" s="36"/>
      <c r="G39" s="40"/>
      <c r="H39" s="36"/>
      <c r="I39" s="37">
        <f t="shared" si="1"/>
        <v>0</v>
      </c>
      <c r="J39" s="39"/>
      <c r="K39" s="38"/>
      <c r="L39" s="33"/>
      <c r="M39" s="78"/>
      <c r="N39" s="75"/>
      <c r="O39" s="75"/>
      <c r="P39" s="75"/>
      <c r="Q39" s="75"/>
    </row>
    <row r="40" spans="2:17" ht="19.5" customHeight="1">
      <c r="B40" s="129"/>
      <c r="C40" s="33"/>
      <c r="D40" s="42"/>
      <c r="E40" s="35"/>
      <c r="F40" s="36"/>
      <c r="G40" s="36"/>
      <c r="H40" s="36"/>
      <c r="I40" s="37">
        <f t="shared" si="1"/>
        <v>0</v>
      </c>
      <c r="J40" s="39"/>
      <c r="K40" s="38"/>
      <c r="L40" s="33"/>
      <c r="M40" s="78"/>
      <c r="N40" s="75"/>
      <c r="O40" s="75"/>
      <c r="P40" s="75"/>
      <c r="Q40" s="75"/>
    </row>
    <row r="41" spans="2:17" ht="19.5" customHeight="1">
      <c r="B41" s="129"/>
      <c r="C41" s="33"/>
      <c r="D41" s="42"/>
      <c r="E41" s="35"/>
      <c r="F41" s="36"/>
      <c r="G41" s="36"/>
      <c r="H41" s="36"/>
      <c r="I41" s="37">
        <f t="shared" si="1"/>
        <v>0</v>
      </c>
      <c r="J41" s="39"/>
      <c r="K41" s="38"/>
      <c r="L41" s="33"/>
      <c r="M41" s="78"/>
      <c r="N41" s="75"/>
      <c r="O41" s="75"/>
      <c r="P41" s="75"/>
      <c r="Q41" s="75"/>
    </row>
    <row r="42" spans="2:17" ht="19.5" customHeight="1">
      <c r="B42" s="129"/>
      <c r="C42" s="33"/>
      <c r="D42" s="42"/>
      <c r="E42" s="35"/>
      <c r="F42" s="36"/>
      <c r="G42" s="36"/>
      <c r="H42" s="36"/>
      <c r="I42" s="37">
        <f t="shared" si="1"/>
        <v>0</v>
      </c>
      <c r="J42" s="39"/>
      <c r="K42" s="38"/>
      <c r="L42" s="33"/>
      <c r="M42" s="78"/>
      <c r="N42" s="75"/>
      <c r="O42" s="75"/>
      <c r="P42" s="75"/>
      <c r="Q42" s="75"/>
    </row>
    <row r="43" spans="2:17" ht="19.5" customHeight="1">
      <c r="B43" s="129"/>
      <c r="C43" s="33"/>
      <c r="D43" s="42"/>
      <c r="E43" s="35"/>
      <c r="F43" s="36"/>
      <c r="G43" s="36"/>
      <c r="H43" s="36"/>
      <c r="I43" s="37">
        <f t="shared" si="1"/>
        <v>0</v>
      </c>
      <c r="J43" s="39"/>
      <c r="K43" s="38"/>
      <c r="L43" s="33"/>
      <c r="M43" s="78"/>
      <c r="N43" s="75"/>
      <c r="O43" s="75"/>
      <c r="P43" s="75"/>
      <c r="Q43" s="75"/>
    </row>
    <row r="44" spans="2:17" ht="19.5" customHeight="1">
      <c r="B44" s="129"/>
      <c r="C44" s="33"/>
      <c r="D44" s="42"/>
      <c r="E44" s="35"/>
      <c r="F44" s="36"/>
      <c r="G44" s="36"/>
      <c r="H44" s="36"/>
      <c r="I44" s="37">
        <f t="shared" si="1"/>
        <v>0</v>
      </c>
      <c r="J44" s="39"/>
      <c r="K44" s="38"/>
      <c r="L44" s="33"/>
      <c r="M44" s="78"/>
      <c r="N44" s="75"/>
      <c r="O44" s="75"/>
      <c r="P44" s="75"/>
      <c r="Q44" s="75"/>
    </row>
    <row r="45" spans="2:17" ht="19.5" customHeight="1">
      <c r="B45" s="129"/>
      <c r="C45" s="33"/>
      <c r="D45" s="42"/>
      <c r="E45" s="35"/>
      <c r="F45" s="36"/>
      <c r="G45" s="36"/>
      <c r="H45" s="36"/>
      <c r="I45" s="37">
        <f t="shared" si="1"/>
        <v>0</v>
      </c>
      <c r="J45" s="39"/>
      <c r="K45" s="38"/>
      <c r="L45" s="33"/>
      <c r="M45" s="78"/>
      <c r="N45" s="75"/>
      <c r="O45" s="75"/>
      <c r="P45" s="75"/>
      <c r="Q45" s="75"/>
    </row>
    <row r="46" spans="2:17" ht="19.5" customHeight="1">
      <c r="B46" s="129"/>
      <c r="C46" s="33"/>
      <c r="D46" s="42"/>
      <c r="E46" s="35"/>
      <c r="F46" s="36"/>
      <c r="G46" s="36"/>
      <c r="H46" s="36"/>
      <c r="I46" s="37">
        <f t="shared" si="1"/>
        <v>0</v>
      </c>
      <c r="J46" s="39"/>
      <c r="K46" s="38"/>
      <c r="L46" s="33"/>
      <c r="M46" s="78"/>
      <c r="N46" s="75"/>
      <c r="O46" s="75"/>
      <c r="P46" s="75"/>
      <c r="Q46" s="75"/>
    </row>
    <row r="47" spans="2:17" ht="19.5" customHeight="1">
      <c r="B47" s="129"/>
      <c r="C47" s="33"/>
      <c r="D47" s="42"/>
      <c r="E47" s="35"/>
      <c r="F47" s="36"/>
      <c r="G47" s="36"/>
      <c r="H47" s="36"/>
      <c r="I47" s="37">
        <f t="shared" si="1"/>
        <v>0</v>
      </c>
      <c r="J47" s="39"/>
      <c r="K47" s="38"/>
      <c r="L47" s="33"/>
      <c r="M47" s="78"/>
      <c r="N47" s="75"/>
      <c r="O47" s="75"/>
      <c r="P47" s="75"/>
      <c r="Q47" s="75"/>
    </row>
    <row r="48" spans="2:17" ht="19.5" customHeight="1">
      <c r="B48" s="129"/>
      <c r="C48" s="33"/>
      <c r="D48" s="42"/>
      <c r="E48" s="35"/>
      <c r="F48" s="40"/>
      <c r="G48" s="36"/>
      <c r="H48" s="36"/>
      <c r="I48" s="37">
        <f t="shared" si="1"/>
        <v>0</v>
      </c>
      <c r="J48" s="39"/>
      <c r="K48" s="38"/>
      <c r="L48" s="33"/>
      <c r="M48" s="78"/>
      <c r="N48" s="75"/>
      <c r="O48" s="75"/>
      <c r="P48" s="75"/>
      <c r="Q48" s="75"/>
    </row>
    <row r="49" spans="2:17" ht="19.5" customHeight="1">
      <c r="B49" s="129"/>
      <c r="C49" s="33"/>
      <c r="D49" s="46"/>
      <c r="E49" s="35"/>
      <c r="F49" s="36"/>
      <c r="G49" s="36"/>
      <c r="H49" s="36"/>
      <c r="I49" s="37">
        <f t="shared" si="1"/>
        <v>0</v>
      </c>
      <c r="J49" s="39"/>
      <c r="K49" s="38"/>
      <c r="L49" s="33"/>
      <c r="M49" s="78"/>
      <c r="N49" s="75"/>
      <c r="O49" s="75"/>
      <c r="P49" s="75"/>
      <c r="Q49" s="75"/>
    </row>
    <row r="50" spans="2:17" ht="19.5" customHeight="1">
      <c r="B50" s="129"/>
      <c r="C50" s="33"/>
      <c r="D50" s="47"/>
      <c r="E50" s="35"/>
      <c r="F50" s="36"/>
      <c r="G50" s="36"/>
      <c r="H50" s="36"/>
      <c r="I50" s="37">
        <f t="shared" si="1"/>
        <v>0</v>
      </c>
      <c r="J50" s="39"/>
      <c r="K50" s="38"/>
      <c r="L50" s="33"/>
      <c r="M50" s="78"/>
      <c r="N50" s="75"/>
      <c r="O50" s="75"/>
      <c r="P50" s="75"/>
      <c r="Q50" s="75"/>
    </row>
    <row r="51" spans="2:17" ht="19.5" customHeight="1">
      <c r="B51" s="129"/>
      <c r="C51" s="33"/>
      <c r="D51" s="47"/>
      <c r="E51" s="35"/>
      <c r="F51" s="36"/>
      <c r="G51" s="36"/>
      <c r="H51" s="36"/>
      <c r="I51" s="37">
        <f t="shared" si="1"/>
        <v>0</v>
      </c>
      <c r="J51" s="39"/>
      <c r="K51" s="38"/>
      <c r="L51" s="33"/>
      <c r="M51" s="78"/>
      <c r="N51" s="75"/>
      <c r="O51" s="75"/>
      <c r="P51" s="75"/>
      <c r="Q51" s="75"/>
    </row>
    <row r="52" spans="2:17" ht="19.5" customHeight="1">
      <c r="B52" s="129"/>
      <c r="C52" s="33"/>
      <c r="D52" s="47"/>
      <c r="E52" s="35"/>
      <c r="F52" s="36"/>
      <c r="G52" s="36"/>
      <c r="H52" s="36"/>
      <c r="I52" s="37">
        <f t="shared" si="1"/>
        <v>0</v>
      </c>
      <c r="J52" s="39"/>
      <c r="K52" s="38"/>
      <c r="L52" s="33"/>
      <c r="M52" s="78"/>
      <c r="N52" s="75"/>
      <c r="O52" s="75"/>
      <c r="P52" s="75"/>
      <c r="Q52" s="75"/>
    </row>
    <row r="53" spans="2:17" ht="19.5" customHeight="1">
      <c r="B53" s="129"/>
      <c r="C53" s="33"/>
      <c r="D53" s="34"/>
      <c r="E53" s="35"/>
      <c r="F53" s="40"/>
      <c r="G53" s="36"/>
      <c r="H53" s="36"/>
      <c r="I53" s="37">
        <f t="shared" si="1"/>
        <v>0</v>
      </c>
      <c r="J53" s="39"/>
      <c r="K53" s="41"/>
      <c r="L53" s="33"/>
      <c r="M53" s="14"/>
      <c r="N53" s="75"/>
      <c r="O53" s="75"/>
      <c r="P53" s="75"/>
      <c r="Q53" s="75"/>
    </row>
    <row r="54" spans="2:17" ht="19.5" customHeight="1">
      <c r="B54" s="129"/>
      <c r="C54" s="33"/>
      <c r="D54" s="34"/>
      <c r="E54" s="35"/>
      <c r="F54" s="36"/>
      <c r="G54" s="36"/>
      <c r="H54" s="36"/>
      <c r="I54" s="37">
        <f t="shared" si="1"/>
        <v>0</v>
      </c>
      <c r="J54" s="39"/>
      <c r="K54" s="41"/>
      <c r="L54" s="33"/>
      <c r="M54" s="14"/>
      <c r="N54" s="75"/>
      <c r="O54" s="75"/>
      <c r="P54" s="75"/>
      <c r="Q54" s="75"/>
    </row>
    <row r="55" spans="2:17" ht="19.5" customHeight="1">
      <c r="B55" s="129"/>
      <c r="C55" s="33"/>
      <c r="D55" s="34"/>
      <c r="E55" s="35"/>
      <c r="F55" s="36"/>
      <c r="G55" s="36"/>
      <c r="H55" s="36"/>
      <c r="I55" s="37">
        <f t="shared" si="1"/>
        <v>0</v>
      </c>
      <c r="J55" s="39"/>
      <c r="K55" s="41"/>
      <c r="L55" s="33"/>
      <c r="M55" s="14"/>
      <c r="N55" s="75"/>
      <c r="O55" s="75"/>
      <c r="P55" s="75"/>
      <c r="Q55" s="75"/>
    </row>
    <row r="56" spans="2:17" ht="19.5" customHeight="1">
      <c r="B56" s="129"/>
      <c r="C56" s="33"/>
      <c r="D56" s="48"/>
      <c r="E56" s="35"/>
      <c r="F56" s="36"/>
      <c r="G56" s="36"/>
      <c r="H56" s="36"/>
      <c r="I56" s="37">
        <f t="shared" si="1"/>
        <v>0</v>
      </c>
      <c r="J56" s="39"/>
      <c r="K56" s="41"/>
      <c r="L56" s="33"/>
      <c r="M56" s="14"/>
      <c r="N56" s="75"/>
      <c r="O56" s="75"/>
      <c r="P56" s="75"/>
      <c r="Q56" s="75"/>
    </row>
    <row r="57" spans="2:17" ht="19.5" customHeight="1">
      <c r="B57" s="129"/>
      <c r="C57" s="33"/>
      <c r="D57" s="44"/>
      <c r="E57" s="35"/>
      <c r="F57" s="36"/>
      <c r="G57" s="36"/>
      <c r="H57" s="36"/>
      <c r="I57" s="37">
        <f t="shared" si="1"/>
        <v>0</v>
      </c>
      <c r="J57" s="39"/>
      <c r="K57" s="41"/>
      <c r="L57" s="33"/>
      <c r="M57" s="14"/>
      <c r="N57" s="75"/>
      <c r="O57" s="75"/>
      <c r="P57" s="75"/>
      <c r="Q57" s="75"/>
    </row>
    <row r="58" spans="2:17" s="21" customFormat="1" ht="19.5" customHeight="1">
      <c r="B58" s="130"/>
      <c r="C58" s="60"/>
      <c r="D58" s="51" t="s">
        <v>53</v>
      </c>
      <c r="E58" s="52"/>
      <c r="F58" s="53"/>
      <c r="G58" s="53"/>
      <c r="H58" s="54" t="s">
        <v>10</v>
      </c>
      <c r="I58" s="55">
        <f>SUM(I37:I57)</f>
        <v>0</v>
      </c>
      <c r="J58" s="54" t="s">
        <v>11</v>
      </c>
      <c r="K58" s="55">
        <f>SUM(K37:K57)</f>
        <v>0</v>
      </c>
      <c r="L58" s="67"/>
      <c r="M58" s="79"/>
      <c r="N58" s="74"/>
      <c r="O58" s="74"/>
      <c r="P58" s="74"/>
      <c r="Q58" s="74"/>
    </row>
    <row r="59" spans="2:17" ht="19.5" customHeight="1">
      <c r="B59" s="129" t="s">
        <v>13</v>
      </c>
      <c r="C59" s="49"/>
      <c r="D59" s="44"/>
      <c r="E59" s="35"/>
      <c r="F59" s="40"/>
      <c r="G59" s="40"/>
      <c r="H59" s="40"/>
      <c r="I59" s="37">
        <f aca="true" t="shared" si="2" ref="I59:I78">SUM(F59:G59)</f>
        <v>0</v>
      </c>
      <c r="J59" s="36"/>
      <c r="K59" s="41"/>
      <c r="L59" s="49"/>
      <c r="M59" s="14"/>
      <c r="N59" s="75"/>
      <c r="O59" s="75"/>
      <c r="P59" s="75"/>
      <c r="Q59" s="75"/>
    </row>
    <row r="60" spans="2:17" ht="19.5" customHeight="1">
      <c r="B60" s="129"/>
      <c r="C60" s="49"/>
      <c r="D60" s="44"/>
      <c r="E60" s="35"/>
      <c r="F60" s="40"/>
      <c r="G60" s="40"/>
      <c r="H60" s="40"/>
      <c r="I60" s="37">
        <f t="shared" si="2"/>
        <v>0</v>
      </c>
      <c r="J60" s="36"/>
      <c r="K60" s="41"/>
      <c r="L60" s="49"/>
      <c r="M60" s="14"/>
      <c r="N60" s="75"/>
      <c r="O60" s="75"/>
      <c r="P60" s="75"/>
      <c r="Q60" s="75"/>
    </row>
    <row r="61" spans="2:17" ht="19.5" customHeight="1">
      <c r="B61" s="129"/>
      <c r="C61" s="49"/>
      <c r="D61" s="44"/>
      <c r="E61" s="35"/>
      <c r="F61" s="40"/>
      <c r="G61" s="40"/>
      <c r="H61" s="40"/>
      <c r="I61" s="37">
        <f t="shared" si="2"/>
        <v>0</v>
      </c>
      <c r="J61" s="36"/>
      <c r="K61" s="41"/>
      <c r="L61" s="49"/>
      <c r="M61" s="14"/>
      <c r="N61" s="75"/>
      <c r="O61" s="75"/>
      <c r="P61" s="75"/>
      <c r="Q61" s="75"/>
    </row>
    <row r="62" spans="2:17" ht="19.5" customHeight="1">
      <c r="B62" s="129"/>
      <c r="C62" s="49"/>
      <c r="D62" s="44"/>
      <c r="E62" s="35"/>
      <c r="F62" s="40"/>
      <c r="G62" s="40"/>
      <c r="H62" s="40"/>
      <c r="I62" s="37">
        <f t="shared" si="2"/>
        <v>0</v>
      </c>
      <c r="J62" s="36"/>
      <c r="K62" s="41"/>
      <c r="L62" s="49"/>
      <c r="M62" s="14"/>
      <c r="N62" s="75"/>
      <c r="O62" s="75"/>
      <c r="P62" s="75"/>
      <c r="Q62" s="75"/>
    </row>
    <row r="63" spans="2:17" ht="19.5" customHeight="1">
      <c r="B63" s="129"/>
      <c r="C63" s="49"/>
      <c r="D63" s="44"/>
      <c r="E63" s="35"/>
      <c r="F63" s="40"/>
      <c r="G63" s="40"/>
      <c r="H63" s="40"/>
      <c r="I63" s="37">
        <f t="shared" si="2"/>
        <v>0</v>
      </c>
      <c r="J63" s="36"/>
      <c r="K63" s="41"/>
      <c r="L63" s="49"/>
      <c r="M63" s="14"/>
      <c r="N63" s="75"/>
      <c r="O63" s="75"/>
      <c r="P63" s="75"/>
      <c r="Q63" s="75"/>
    </row>
    <row r="64" spans="2:17" ht="19.5" customHeight="1">
      <c r="B64" s="129"/>
      <c r="C64" s="49"/>
      <c r="D64" s="44"/>
      <c r="E64" s="35"/>
      <c r="F64" s="40"/>
      <c r="G64" s="40"/>
      <c r="H64" s="40"/>
      <c r="I64" s="37">
        <f t="shared" si="2"/>
        <v>0</v>
      </c>
      <c r="J64" s="36"/>
      <c r="K64" s="41"/>
      <c r="L64" s="49"/>
      <c r="M64" s="14"/>
      <c r="N64" s="75"/>
      <c r="O64" s="75"/>
      <c r="P64" s="75"/>
      <c r="Q64" s="75"/>
    </row>
    <row r="65" spans="2:17" ht="19.5" customHeight="1">
      <c r="B65" s="129"/>
      <c r="C65" s="49"/>
      <c r="D65" s="44"/>
      <c r="E65" s="35"/>
      <c r="F65" s="40"/>
      <c r="G65" s="40"/>
      <c r="H65" s="40"/>
      <c r="I65" s="37">
        <f t="shared" si="2"/>
        <v>0</v>
      </c>
      <c r="J65" s="36"/>
      <c r="K65" s="41"/>
      <c r="L65" s="49"/>
      <c r="M65" s="14"/>
      <c r="N65" s="75"/>
      <c r="O65" s="75"/>
      <c r="P65" s="75"/>
      <c r="Q65" s="75"/>
    </row>
    <row r="66" spans="2:17" ht="19.5" customHeight="1">
      <c r="B66" s="129"/>
      <c r="C66" s="49"/>
      <c r="D66" s="44"/>
      <c r="E66" s="35"/>
      <c r="F66" s="40"/>
      <c r="G66" s="40"/>
      <c r="H66" s="40"/>
      <c r="I66" s="37">
        <f t="shared" si="2"/>
        <v>0</v>
      </c>
      <c r="J66" s="36"/>
      <c r="K66" s="41"/>
      <c r="L66" s="49"/>
      <c r="M66" s="14"/>
      <c r="N66" s="75"/>
      <c r="O66" s="75"/>
      <c r="P66" s="75"/>
      <c r="Q66" s="75"/>
    </row>
    <row r="67" spans="2:17" ht="19.5" customHeight="1">
      <c r="B67" s="129"/>
      <c r="C67" s="49"/>
      <c r="D67" s="44"/>
      <c r="E67" s="35"/>
      <c r="F67" s="40"/>
      <c r="G67" s="40"/>
      <c r="H67" s="40"/>
      <c r="I67" s="37">
        <f t="shared" si="2"/>
        <v>0</v>
      </c>
      <c r="J67" s="36"/>
      <c r="K67" s="41"/>
      <c r="L67" s="49"/>
      <c r="M67" s="14"/>
      <c r="N67" s="75"/>
      <c r="O67" s="75"/>
      <c r="P67" s="75"/>
      <c r="Q67" s="75"/>
    </row>
    <row r="68" spans="2:17" ht="19.5" customHeight="1">
      <c r="B68" s="129"/>
      <c r="C68" s="49"/>
      <c r="D68" s="44"/>
      <c r="E68" s="35"/>
      <c r="F68" s="40"/>
      <c r="G68" s="40"/>
      <c r="H68" s="40"/>
      <c r="I68" s="37">
        <f t="shared" si="2"/>
        <v>0</v>
      </c>
      <c r="J68" s="36"/>
      <c r="K68" s="41"/>
      <c r="L68" s="49"/>
      <c r="M68" s="14"/>
      <c r="N68" s="75"/>
      <c r="O68" s="75"/>
      <c r="P68" s="75"/>
      <c r="Q68" s="75"/>
    </row>
    <row r="69" spans="2:17" ht="19.5" customHeight="1">
      <c r="B69" s="129"/>
      <c r="C69" s="49"/>
      <c r="D69" s="44"/>
      <c r="E69" s="35"/>
      <c r="F69" s="40"/>
      <c r="G69" s="40"/>
      <c r="H69" s="40"/>
      <c r="I69" s="37">
        <f t="shared" si="2"/>
        <v>0</v>
      </c>
      <c r="J69" s="36"/>
      <c r="K69" s="41"/>
      <c r="L69" s="49"/>
      <c r="M69" s="14"/>
      <c r="N69" s="75"/>
      <c r="O69" s="75"/>
      <c r="P69" s="75"/>
      <c r="Q69" s="75"/>
    </row>
    <row r="70" spans="2:17" ht="19.5" customHeight="1">
      <c r="B70" s="129"/>
      <c r="C70" s="49"/>
      <c r="D70" s="44"/>
      <c r="E70" s="35"/>
      <c r="F70" s="40"/>
      <c r="G70" s="40"/>
      <c r="H70" s="40"/>
      <c r="I70" s="37">
        <f t="shared" si="2"/>
        <v>0</v>
      </c>
      <c r="J70" s="36"/>
      <c r="K70" s="41"/>
      <c r="L70" s="49"/>
      <c r="M70" s="14"/>
      <c r="N70" s="75"/>
      <c r="O70" s="75"/>
      <c r="P70" s="75"/>
      <c r="Q70" s="75"/>
    </row>
    <row r="71" spans="2:17" ht="19.5" customHeight="1">
      <c r="B71" s="129"/>
      <c r="C71" s="49"/>
      <c r="D71" s="44"/>
      <c r="E71" s="35"/>
      <c r="F71" s="40"/>
      <c r="G71" s="40"/>
      <c r="H71" s="40"/>
      <c r="I71" s="37">
        <f t="shared" si="2"/>
        <v>0</v>
      </c>
      <c r="J71" s="36"/>
      <c r="K71" s="41"/>
      <c r="L71" s="49"/>
      <c r="M71" s="14"/>
      <c r="N71" s="75"/>
      <c r="O71" s="75"/>
      <c r="P71" s="75"/>
      <c r="Q71" s="75"/>
    </row>
    <row r="72" spans="2:17" ht="19.5" customHeight="1">
      <c r="B72" s="129"/>
      <c r="C72" s="49"/>
      <c r="D72" s="44"/>
      <c r="E72" s="35"/>
      <c r="F72" s="40"/>
      <c r="G72" s="40"/>
      <c r="H72" s="40"/>
      <c r="I72" s="37">
        <f t="shared" si="2"/>
        <v>0</v>
      </c>
      <c r="J72" s="36"/>
      <c r="K72" s="41"/>
      <c r="L72" s="49"/>
      <c r="M72" s="14"/>
      <c r="N72" s="75"/>
      <c r="O72" s="75"/>
      <c r="P72" s="75"/>
      <c r="Q72" s="75"/>
    </row>
    <row r="73" spans="2:17" ht="19.5" customHeight="1">
      <c r="B73" s="129"/>
      <c r="C73" s="49"/>
      <c r="D73" s="44"/>
      <c r="E73" s="35"/>
      <c r="F73" s="40"/>
      <c r="G73" s="40"/>
      <c r="H73" s="40"/>
      <c r="I73" s="37">
        <f t="shared" si="2"/>
        <v>0</v>
      </c>
      <c r="J73" s="36"/>
      <c r="K73" s="41"/>
      <c r="L73" s="49"/>
      <c r="M73" s="14"/>
      <c r="N73" s="75"/>
      <c r="O73" s="75"/>
      <c r="P73" s="75"/>
      <c r="Q73" s="75"/>
    </row>
    <row r="74" spans="2:17" ht="19.5" customHeight="1">
      <c r="B74" s="129"/>
      <c r="C74" s="49"/>
      <c r="D74" s="50"/>
      <c r="E74" s="35"/>
      <c r="F74" s="40"/>
      <c r="G74" s="40"/>
      <c r="H74" s="40"/>
      <c r="I74" s="37">
        <f t="shared" si="2"/>
        <v>0</v>
      </c>
      <c r="J74" s="36"/>
      <c r="K74" s="41"/>
      <c r="L74" s="49"/>
      <c r="M74" s="14"/>
      <c r="N74" s="75"/>
      <c r="O74" s="75"/>
      <c r="P74" s="75"/>
      <c r="Q74" s="75"/>
    </row>
    <row r="75" spans="2:17" ht="19.5" customHeight="1">
      <c r="B75" s="129"/>
      <c r="C75" s="49"/>
      <c r="D75" s="50"/>
      <c r="E75" s="35"/>
      <c r="F75" s="40"/>
      <c r="G75" s="40"/>
      <c r="H75" s="40"/>
      <c r="I75" s="37">
        <f t="shared" si="2"/>
        <v>0</v>
      </c>
      <c r="J75" s="36"/>
      <c r="K75" s="41"/>
      <c r="L75" s="49"/>
      <c r="M75" s="14"/>
      <c r="N75" s="75"/>
      <c r="O75" s="75"/>
      <c r="P75" s="75"/>
      <c r="Q75" s="75"/>
    </row>
    <row r="76" spans="2:17" ht="19.5" customHeight="1">
      <c r="B76" s="129"/>
      <c r="C76" s="49"/>
      <c r="D76" s="50"/>
      <c r="E76" s="35"/>
      <c r="F76" s="40"/>
      <c r="G76" s="40"/>
      <c r="H76" s="40"/>
      <c r="I76" s="37">
        <f t="shared" si="2"/>
        <v>0</v>
      </c>
      <c r="J76" s="36"/>
      <c r="K76" s="38"/>
      <c r="L76" s="49"/>
      <c r="M76" s="78"/>
      <c r="N76" s="75"/>
      <c r="O76" s="75"/>
      <c r="P76" s="75"/>
      <c r="Q76" s="75"/>
    </row>
    <row r="77" spans="1:17" ht="19.5" customHeight="1">
      <c r="A77" s="6"/>
      <c r="B77" s="129"/>
      <c r="C77" s="49"/>
      <c r="D77" s="50"/>
      <c r="E77" s="35"/>
      <c r="F77" s="40"/>
      <c r="G77" s="40"/>
      <c r="H77" s="40"/>
      <c r="I77" s="37">
        <f t="shared" si="2"/>
        <v>0</v>
      </c>
      <c r="J77" s="36"/>
      <c r="K77" s="41"/>
      <c r="L77" s="49"/>
      <c r="M77" s="14"/>
      <c r="N77" s="75"/>
      <c r="O77" s="75"/>
      <c r="P77" s="75"/>
      <c r="Q77" s="75"/>
    </row>
    <row r="78" spans="1:17" ht="19.5" customHeight="1">
      <c r="A78" s="6"/>
      <c r="B78" s="129"/>
      <c r="C78" s="49"/>
      <c r="D78" s="44"/>
      <c r="E78" s="35"/>
      <c r="F78" s="40"/>
      <c r="G78" s="40"/>
      <c r="H78" s="40"/>
      <c r="I78" s="37">
        <f t="shared" si="2"/>
        <v>0</v>
      </c>
      <c r="J78" s="36"/>
      <c r="K78" s="41"/>
      <c r="L78" s="49"/>
      <c r="M78" s="14"/>
      <c r="N78" s="75"/>
      <c r="O78" s="75"/>
      <c r="P78" s="75"/>
      <c r="Q78" s="75"/>
    </row>
    <row r="79" spans="1:17" ht="19.5" customHeight="1">
      <c r="A79" s="6"/>
      <c r="B79" s="136"/>
      <c r="C79" s="187" t="s">
        <v>54</v>
      </c>
      <c r="D79" s="187"/>
      <c r="E79" s="52"/>
      <c r="F79" s="53"/>
      <c r="G79" s="53"/>
      <c r="H79" s="54" t="s">
        <v>10</v>
      </c>
      <c r="I79" s="55">
        <f>SUM(I59:I78)</f>
        <v>0</v>
      </c>
      <c r="J79" s="54" t="s">
        <v>11</v>
      </c>
      <c r="K79" s="70">
        <f>SUM(K59:K78)</f>
        <v>0</v>
      </c>
      <c r="L79" s="71"/>
      <c r="M79" s="79"/>
      <c r="N79" s="74"/>
      <c r="O79" s="74"/>
      <c r="P79" s="74"/>
      <c r="Q79" s="74"/>
    </row>
    <row r="80" spans="1:17" ht="19.5" customHeight="1">
      <c r="A80" s="5"/>
      <c r="B80" s="145" t="s">
        <v>40</v>
      </c>
      <c r="C80" s="146"/>
      <c r="D80" s="146"/>
      <c r="E80" s="146"/>
      <c r="F80" s="146"/>
      <c r="G80" s="146"/>
      <c r="H80" s="58" t="s">
        <v>10</v>
      </c>
      <c r="I80" s="57">
        <f>SUM(I12:I79)/2</f>
        <v>0</v>
      </c>
      <c r="J80" s="69" t="s">
        <v>11</v>
      </c>
      <c r="K80" s="57">
        <f>SUM(K12:K79)/2</f>
        <v>1</v>
      </c>
      <c r="L80" s="59"/>
      <c r="M80" s="80"/>
      <c r="N80" s="74"/>
      <c r="O80" s="74"/>
      <c r="P80" s="74"/>
      <c r="Q80" s="74"/>
    </row>
    <row r="81" spans="1:17" ht="19.5" customHeight="1">
      <c r="A81" s="143" t="s">
        <v>32</v>
      </c>
      <c r="B81" s="143"/>
      <c r="C81" s="143"/>
      <c r="D81" s="143"/>
      <c r="E81" s="143"/>
      <c r="F81" s="143"/>
      <c r="G81" s="143"/>
      <c r="H81" s="143"/>
      <c r="I81" s="29" t="s">
        <v>30</v>
      </c>
      <c r="J81" s="16" t="s">
        <v>31</v>
      </c>
      <c r="K81" s="12"/>
      <c r="L81" s="12"/>
      <c r="M81" s="31"/>
      <c r="N81" s="150" t="s">
        <v>65</v>
      </c>
      <c r="O81" s="151"/>
      <c r="P81" s="151"/>
      <c r="Q81" s="152"/>
    </row>
    <row r="82" spans="2:17" ht="14.25">
      <c r="B82" t="s">
        <v>27</v>
      </c>
      <c r="N82" s="153"/>
      <c r="O82" s="154"/>
      <c r="P82" s="154"/>
      <c r="Q82" s="155"/>
    </row>
    <row r="83" spans="4:17" ht="59.25" customHeight="1">
      <c r="D83" s="158" t="s">
        <v>33</v>
      </c>
      <c r="E83" s="158"/>
      <c r="F83" s="158"/>
      <c r="G83" s="158"/>
      <c r="H83" s="158"/>
      <c r="I83" s="158"/>
      <c r="J83" s="158"/>
      <c r="K83" s="158"/>
      <c r="M83"/>
      <c r="N83" s="75" t="s">
        <v>23</v>
      </c>
      <c r="O83" s="81" t="s">
        <v>24</v>
      </c>
      <c r="P83" s="81" t="s">
        <v>25</v>
      </c>
      <c r="Q83" s="82" t="s">
        <v>26</v>
      </c>
    </row>
    <row r="84" spans="13:17" ht="15">
      <c r="M84"/>
      <c r="N84" s="83" t="s">
        <v>59</v>
      </c>
      <c r="O84" s="84">
        <f>SUMIF(N12:N78,"*ZP*",I12:I78)</f>
        <v>0</v>
      </c>
      <c r="P84" s="84">
        <f>SUMIF(N12:N78,"*ZP*",K12:K78)</f>
        <v>0</v>
      </c>
      <c r="Q84" s="85">
        <f>P84/K80</f>
        <v>0</v>
      </c>
    </row>
    <row r="85" spans="2:17" ht="15">
      <c r="B85" s="182" t="s">
        <v>14</v>
      </c>
      <c r="C85" s="182" t="s">
        <v>0</v>
      </c>
      <c r="D85" s="183" t="s">
        <v>20</v>
      </c>
      <c r="E85" s="184" t="s">
        <v>2</v>
      </c>
      <c r="F85" s="184"/>
      <c r="G85" s="184"/>
      <c r="H85" s="184"/>
      <c r="I85" s="184"/>
      <c r="J85" s="184"/>
      <c r="K85" s="184"/>
      <c r="M85"/>
      <c r="N85" s="83" t="s">
        <v>60</v>
      </c>
      <c r="O85" s="84">
        <f>SUMIF(N12:N78,"*ZU*",I12:I78)</f>
        <v>0</v>
      </c>
      <c r="P85" s="84">
        <f>SUMIF(N12:N78,"*ZU*",K12:K78)</f>
        <v>0</v>
      </c>
      <c r="Q85" s="85">
        <f>P85/K80</f>
        <v>0</v>
      </c>
    </row>
    <row r="86" spans="2:17" ht="15" customHeight="1">
      <c r="B86" s="182"/>
      <c r="C86" s="182"/>
      <c r="D86" s="183"/>
      <c r="E86" s="185" t="s">
        <v>3</v>
      </c>
      <c r="F86" s="184" t="s">
        <v>4</v>
      </c>
      <c r="G86" s="184"/>
      <c r="H86" s="184"/>
      <c r="I86" s="184"/>
      <c r="J86" s="184" t="s">
        <v>5</v>
      </c>
      <c r="K86" s="186" t="s">
        <v>6</v>
      </c>
      <c r="M86"/>
      <c r="N86" s="83" t="s">
        <v>61</v>
      </c>
      <c r="O86" s="84">
        <f>SUMIF(N12:N78,"*ZW*",I12:I78)</f>
        <v>0</v>
      </c>
      <c r="P86" s="84">
        <f>SUMIF(N12:N78,"*ZW*",K12:K78)</f>
        <v>0</v>
      </c>
      <c r="Q86" s="85">
        <f>P86/K80</f>
        <v>0</v>
      </c>
    </row>
    <row r="87" spans="2:17" ht="15" customHeight="1">
      <c r="B87" s="182"/>
      <c r="C87" s="182"/>
      <c r="D87" s="183"/>
      <c r="E87" s="185"/>
      <c r="F87" s="61" t="s">
        <v>7</v>
      </c>
      <c r="G87" s="61" t="s">
        <v>45</v>
      </c>
      <c r="H87" s="61" t="s">
        <v>44</v>
      </c>
      <c r="I87" s="61" t="s">
        <v>8</v>
      </c>
      <c r="J87" s="184"/>
      <c r="K87" s="186"/>
      <c r="M87"/>
      <c r="N87" s="83" t="s">
        <v>64</v>
      </c>
      <c r="O87" s="84">
        <f>P87*25</f>
        <v>0</v>
      </c>
      <c r="P87" s="84">
        <f>SUM(O12:O78)</f>
        <v>0</v>
      </c>
      <c r="Q87" s="85">
        <f>P87/K80</f>
        <v>0</v>
      </c>
    </row>
    <row r="88" spans="2:17" ht="15.75">
      <c r="B88" s="129" t="s">
        <v>9</v>
      </c>
      <c r="C88" s="33"/>
      <c r="D88" s="44"/>
      <c r="E88" s="35"/>
      <c r="F88" s="36"/>
      <c r="G88" s="36"/>
      <c r="H88" s="36"/>
      <c r="I88" s="63">
        <f aca="true" t="shared" si="3" ref="I88:I96">SUM(F88:H88)</f>
        <v>0</v>
      </c>
      <c r="J88" s="36"/>
      <c r="K88" s="38"/>
      <c r="M88"/>
      <c r="N88" s="83" t="s">
        <v>63</v>
      </c>
      <c r="O88" s="84">
        <f>P88*25</f>
        <v>0</v>
      </c>
      <c r="P88" s="84">
        <f>SUM(P12:P78)</f>
        <v>0</v>
      </c>
      <c r="Q88" s="85">
        <f>P88/K80</f>
        <v>0</v>
      </c>
    </row>
    <row r="89" spans="2:11" ht="15.75">
      <c r="B89" s="129"/>
      <c r="C89" s="33"/>
      <c r="D89" s="44"/>
      <c r="E89" s="35"/>
      <c r="F89" s="36"/>
      <c r="G89" s="36"/>
      <c r="H89" s="36"/>
      <c r="I89" s="63">
        <f t="shared" si="3"/>
        <v>0</v>
      </c>
      <c r="J89" s="36"/>
      <c r="K89" s="38"/>
    </row>
    <row r="90" spans="2:11" ht="15.75">
      <c r="B90" s="129"/>
      <c r="C90" s="33"/>
      <c r="D90" s="44"/>
      <c r="E90" s="35"/>
      <c r="F90" s="36"/>
      <c r="G90" s="36"/>
      <c r="H90" s="36"/>
      <c r="I90" s="63">
        <f t="shared" si="3"/>
        <v>0</v>
      </c>
      <c r="J90" s="36"/>
      <c r="K90" s="38"/>
    </row>
    <row r="91" spans="2:11" ht="15.75">
      <c r="B91" s="129" t="s">
        <v>12</v>
      </c>
      <c r="C91" s="33"/>
      <c r="D91" s="44"/>
      <c r="E91" s="35"/>
      <c r="F91" s="36"/>
      <c r="G91" s="36"/>
      <c r="H91" s="36"/>
      <c r="I91" s="63">
        <f t="shared" si="3"/>
        <v>0</v>
      </c>
      <c r="J91" s="36"/>
      <c r="K91" s="41"/>
    </row>
    <row r="92" spans="2:11" ht="15.75">
      <c r="B92" s="129"/>
      <c r="C92" s="33"/>
      <c r="D92" s="44"/>
      <c r="E92" s="35"/>
      <c r="F92" s="36"/>
      <c r="G92" s="36"/>
      <c r="H92" s="36"/>
      <c r="I92" s="63">
        <f t="shared" si="3"/>
        <v>0</v>
      </c>
      <c r="J92" s="36"/>
      <c r="K92" s="41"/>
    </row>
    <row r="93" spans="2:11" ht="15.75">
      <c r="B93" s="129"/>
      <c r="C93" s="33"/>
      <c r="D93" s="50"/>
      <c r="E93" s="35"/>
      <c r="F93" s="36"/>
      <c r="G93" s="36"/>
      <c r="H93" s="36"/>
      <c r="I93" s="63">
        <f t="shared" si="3"/>
        <v>0</v>
      </c>
      <c r="J93" s="36"/>
      <c r="K93" s="41"/>
    </row>
    <row r="94" spans="2:11" ht="15.75">
      <c r="B94" s="129" t="s">
        <v>13</v>
      </c>
      <c r="C94" s="33"/>
      <c r="D94" s="44"/>
      <c r="E94" s="35"/>
      <c r="F94" s="36"/>
      <c r="G94" s="36"/>
      <c r="H94" s="36"/>
      <c r="I94" s="63">
        <f t="shared" si="3"/>
        <v>0</v>
      </c>
      <c r="J94" s="36"/>
      <c r="K94" s="41"/>
    </row>
    <row r="95" spans="2:11" ht="15.75">
      <c r="B95" s="129"/>
      <c r="C95" s="33"/>
      <c r="D95" s="50"/>
      <c r="E95" s="35"/>
      <c r="F95" s="36"/>
      <c r="G95" s="36"/>
      <c r="H95" s="36"/>
      <c r="I95" s="63">
        <f t="shared" si="3"/>
        <v>0</v>
      </c>
      <c r="J95" s="36"/>
      <c r="K95" s="41"/>
    </row>
    <row r="96" spans="2:11" ht="15.75">
      <c r="B96" s="129"/>
      <c r="C96" s="33"/>
      <c r="D96" s="64"/>
      <c r="E96" s="65"/>
      <c r="F96" s="36"/>
      <c r="G96" s="36"/>
      <c r="H96" s="36"/>
      <c r="I96" s="63">
        <f t="shared" si="3"/>
        <v>0</v>
      </c>
      <c r="J96" s="36"/>
      <c r="K96" s="41"/>
    </row>
    <row r="97" spans="2:11" ht="15.75">
      <c r="B97" s="145" t="s">
        <v>28</v>
      </c>
      <c r="C97" s="146"/>
      <c r="D97" s="146"/>
      <c r="E97" s="146"/>
      <c r="F97" s="146"/>
      <c r="G97" s="146"/>
      <c r="H97" s="146"/>
      <c r="I97" s="66">
        <f>SUM(I88:I96)</f>
        <v>0</v>
      </c>
      <c r="J97" s="56" t="s">
        <v>11</v>
      </c>
      <c r="K97" s="66">
        <f>SUM(K88:K96)</f>
        <v>0</v>
      </c>
    </row>
    <row r="98" spans="2:11" ht="15.75">
      <c r="B98" s="86"/>
      <c r="C98" s="86"/>
      <c r="D98" s="86"/>
      <c r="E98" s="86"/>
      <c r="F98" s="86"/>
      <c r="G98" s="86"/>
      <c r="H98" s="86"/>
      <c r="I98" s="87"/>
      <c r="J98" s="88"/>
      <c r="K98" s="87"/>
    </row>
    <row r="99" spans="2:11" ht="15.75">
      <c r="B99" s="19"/>
      <c r="C99" s="89"/>
      <c r="D99" s="90"/>
      <c r="E99" s="91"/>
      <c r="F99" s="20"/>
      <c r="G99" s="20"/>
      <c r="H99" s="20"/>
      <c r="I99" s="20"/>
      <c r="J99" s="20"/>
      <c r="K99" s="86"/>
    </row>
    <row r="100" ht="14.25">
      <c r="B100" t="s">
        <v>34</v>
      </c>
    </row>
    <row r="102" spans="2:11" ht="14.25">
      <c r="B102" s="174" t="s">
        <v>14</v>
      </c>
      <c r="C102" s="174" t="s">
        <v>0</v>
      </c>
      <c r="D102" s="175" t="s">
        <v>42</v>
      </c>
      <c r="E102" s="176" t="s">
        <v>2</v>
      </c>
      <c r="F102" s="176"/>
      <c r="G102" s="176"/>
      <c r="H102" s="176"/>
      <c r="I102" s="176"/>
      <c r="J102" s="176"/>
      <c r="K102" s="176"/>
    </row>
    <row r="103" spans="2:11" ht="14.25">
      <c r="B103" s="174"/>
      <c r="C103" s="174"/>
      <c r="D103" s="175"/>
      <c r="E103" s="177" t="s">
        <v>3</v>
      </c>
      <c r="F103" s="176" t="s">
        <v>4</v>
      </c>
      <c r="G103" s="176"/>
      <c r="H103" s="176"/>
      <c r="I103" s="176"/>
      <c r="J103" s="176" t="s">
        <v>5</v>
      </c>
      <c r="K103" s="178" t="s">
        <v>6</v>
      </c>
    </row>
    <row r="104" spans="2:11" ht="14.25">
      <c r="B104" s="174"/>
      <c r="C104" s="174"/>
      <c r="D104" s="175"/>
      <c r="E104" s="177"/>
      <c r="F104" s="62" t="s">
        <v>7</v>
      </c>
      <c r="G104" s="62" t="s">
        <v>44</v>
      </c>
      <c r="H104" s="62" t="s">
        <v>44</v>
      </c>
      <c r="I104" s="62" t="s">
        <v>8</v>
      </c>
      <c r="J104" s="176"/>
      <c r="K104" s="178"/>
    </row>
    <row r="105" spans="2:11" ht="15.75">
      <c r="B105" s="129" t="s">
        <v>9</v>
      </c>
      <c r="C105" s="33"/>
      <c r="D105" s="44"/>
      <c r="E105" s="35"/>
      <c r="F105" s="36"/>
      <c r="G105" s="36"/>
      <c r="H105" s="36"/>
      <c r="I105" s="63">
        <f aca="true" t="shared" si="4" ref="I105:I112">SUM(F105:H105)</f>
        <v>0</v>
      </c>
      <c r="J105" s="36"/>
      <c r="K105" s="38"/>
    </row>
    <row r="106" spans="2:11" ht="15.75">
      <c r="B106" s="129"/>
      <c r="C106" s="33"/>
      <c r="D106" s="44"/>
      <c r="E106" s="35"/>
      <c r="F106" s="36"/>
      <c r="G106" s="36"/>
      <c r="H106" s="36"/>
      <c r="I106" s="63">
        <f t="shared" si="4"/>
        <v>0</v>
      </c>
      <c r="J106" s="36"/>
      <c r="K106" s="38"/>
    </row>
    <row r="107" spans="2:11" ht="15.75">
      <c r="B107" s="129"/>
      <c r="C107" s="33"/>
      <c r="D107" s="44"/>
      <c r="E107" s="35"/>
      <c r="F107" s="36"/>
      <c r="G107" s="36"/>
      <c r="H107" s="36"/>
      <c r="I107" s="63">
        <f t="shared" si="4"/>
        <v>0</v>
      </c>
      <c r="J107" s="36"/>
      <c r="K107" s="38"/>
    </row>
    <row r="108" spans="2:11" ht="15.75">
      <c r="B108" s="129" t="s">
        <v>12</v>
      </c>
      <c r="C108" s="33"/>
      <c r="D108" s="44"/>
      <c r="E108" s="35"/>
      <c r="F108" s="36"/>
      <c r="G108" s="36"/>
      <c r="H108" s="36"/>
      <c r="I108" s="63">
        <f t="shared" si="4"/>
        <v>0</v>
      </c>
      <c r="J108" s="36"/>
      <c r="K108" s="41"/>
    </row>
    <row r="109" spans="2:11" ht="15.75">
      <c r="B109" s="129"/>
      <c r="C109" s="33"/>
      <c r="D109" s="44"/>
      <c r="E109" s="35"/>
      <c r="F109" s="36"/>
      <c r="G109" s="36"/>
      <c r="H109" s="36"/>
      <c r="I109" s="63">
        <f t="shared" si="4"/>
        <v>0</v>
      </c>
      <c r="J109" s="36"/>
      <c r="K109" s="41"/>
    </row>
    <row r="110" spans="2:11" ht="15.75">
      <c r="B110" s="129"/>
      <c r="C110" s="33"/>
      <c r="D110" s="50"/>
      <c r="E110" s="35"/>
      <c r="F110" s="36"/>
      <c r="G110" s="36"/>
      <c r="H110" s="36"/>
      <c r="I110" s="63">
        <f t="shared" si="4"/>
        <v>0</v>
      </c>
      <c r="J110" s="36"/>
      <c r="K110" s="41"/>
    </row>
    <row r="111" spans="2:11" ht="15.75">
      <c r="B111" s="129" t="s">
        <v>13</v>
      </c>
      <c r="C111" s="33"/>
      <c r="D111" s="44"/>
      <c r="E111" s="35"/>
      <c r="F111" s="36"/>
      <c r="G111" s="36"/>
      <c r="H111" s="36"/>
      <c r="I111" s="63">
        <f t="shared" si="4"/>
        <v>0</v>
      </c>
      <c r="J111" s="36"/>
      <c r="K111" s="41"/>
    </row>
    <row r="112" spans="2:11" ht="15.75">
      <c r="B112" s="129"/>
      <c r="C112" s="33"/>
      <c r="D112" s="50"/>
      <c r="E112" s="35"/>
      <c r="F112" s="36"/>
      <c r="G112" s="36"/>
      <c r="H112" s="36"/>
      <c r="I112" s="63">
        <f t="shared" si="4"/>
        <v>0</v>
      </c>
      <c r="J112" s="36"/>
      <c r="K112" s="41"/>
    </row>
    <row r="113" spans="2:11" ht="15.75">
      <c r="B113" s="129"/>
      <c r="C113" s="33"/>
      <c r="D113" s="64"/>
      <c r="E113" s="65"/>
      <c r="F113" s="36"/>
      <c r="G113" s="36"/>
      <c r="H113" s="36"/>
      <c r="I113" s="63">
        <f>SUM(F113:G113)</f>
        <v>0</v>
      </c>
      <c r="J113" s="36"/>
      <c r="K113" s="41"/>
    </row>
    <row r="115" spans="2:4" ht="14.25">
      <c r="B115" s="72" t="s">
        <v>47</v>
      </c>
      <c r="C115" t="s">
        <v>50</v>
      </c>
      <c r="D115" s="27"/>
    </row>
    <row r="116" spans="2:3" ht="14.25">
      <c r="B116" s="72" t="s">
        <v>48</v>
      </c>
      <c r="C116" t="s">
        <v>49</v>
      </c>
    </row>
  </sheetData>
  <sheetProtection formatCells="0" formatColumns="0" formatRows="0" insertColumns="0" insertHyperlinks="0" deleteColumns="0" deleteRows="0" sort="0" autoFilter="0" pivotTables="0"/>
  <mergeCells count="52">
    <mergeCell ref="E6:K6"/>
    <mergeCell ref="E7:K7"/>
    <mergeCell ref="E2:K2"/>
    <mergeCell ref="E3:K3"/>
    <mergeCell ref="E4:K4"/>
    <mergeCell ref="E5:K5"/>
    <mergeCell ref="O8:P8"/>
    <mergeCell ref="B9:B11"/>
    <mergeCell ref="C9:C11"/>
    <mergeCell ref="D9:D11"/>
    <mergeCell ref="E9:K9"/>
    <mergeCell ref="L9:L11"/>
    <mergeCell ref="N9:N11"/>
    <mergeCell ref="O9:Q9"/>
    <mergeCell ref="O10:O11"/>
    <mergeCell ref="P10:P11"/>
    <mergeCell ref="A81:H81"/>
    <mergeCell ref="N81:Q82"/>
    <mergeCell ref="Q10:Q11"/>
    <mergeCell ref="B12:B36"/>
    <mergeCell ref="E10:E11"/>
    <mergeCell ref="F10:I10"/>
    <mergeCell ref="J10:J11"/>
    <mergeCell ref="K10:K11"/>
    <mergeCell ref="B37:B58"/>
    <mergeCell ref="B59:B79"/>
    <mergeCell ref="C79:D79"/>
    <mergeCell ref="B80:G80"/>
    <mergeCell ref="C85:C87"/>
    <mergeCell ref="D85:D87"/>
    <mergeCell ref="E85:K85"/>
    <mergeCell ref="E86:E87"/>
    <mergeCell ref="F86:I86"/>
    <mergeCell ref="J86:J87"/>
    <mergeCell ref="K86:K87"/>
    <mergeCell ref="D83:K83"/>
    <mergeCell ref="J103:J104"/>
    <mergeCell ref="K103:K104"/>
    <mergeCell ref="B105:B107"/>
    <mergeCell ref="C102:C104"/>
    <mergeCell ref="D102:D104"/>
    <mergeCell ref="E102:K102"/>
    <mergeCell ref="E103:E104"/>
    <mergeCell ref="F103:I103"/>
    <mergeCell ref="B85:B87"/>
    <mergeCell ref="B108:B110"/>
    <mergeCell ref="B111:B113"/>
    <mergeCell ref="B88:B90"/>
    <mergeCell ref="B91:B93"/>
    <mergeCell ref="B94:B96"/>
    <mergeCell ref="B97:H97"/>
    <mergeCell ref="B102:B104"/>
  </mergeCells>
  <printOptions/>
  <pageMargins left="0.7" right="0.7" top="0.75" bottom="0.75" header="0.3" footer="0.3"/>
  <pageSetup horizontalDpi="300" verticalDpi="300" orientation="portrait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Tomaszewski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Aneta</dc:creator>
  <cp:keywords/>
  <dc:description/>
  <cp:lastModifiedBy>Lidia Ścisło</cp:lastModifiedBy>
  <cp:lastPrinted>2017-10-06T12:08:51Z</cp:lastPrinted>
  <dcterms:created xsi:type="dcterms:W3CDTF">2011-10-12T18:03:49Z</dcterms:created>
  <dcterms:modified xsi:type="dcterms:W3CDTF">2018-10-12T13:16:42Z</dcterms:modified>
  <cp:category/>
  <cp:version/>
  <cp:contentType/>
  <cp:contentStatus/>
</cp:coreProperties>
</file>